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D23" i="1"/>
  <c r="D22" i="1" s="1"/>
  <c r="E23" i="1"/>
  <c r="E22" i="1" s="1"/>
  <c r="E21" i="1" s="1"/>
  <c r="F23" i="1"/>
  <c r="F22" i="1" s="1"/>
  <c r="F21" i="1" s="1"/>
  <c r="G23" i="1"/>
  <c r="G22" i="1" s="1"/>
  <c r="H23" i="1"/>
  <c r="H22" i="1" s="1"/>
  <c r="I23" i="1"/>
  <c r="I22" i="1" s="1"/>
  <c r="I21" i="1" s="1"/>
  <c r="K23" i="1"/>
  <c r="K22" i="1" s="1"/>
  <c r="K21" i="1" s="1"/>
  <c r="J24" i="1"/>
  <c r="J25" i="1"/>
  <c r="D26" i="1"/>
  <c r="E26" i="1"/>
  <c r="F26" i="1"/>
  <c r="G26" i="1"/>
  <c r="H26" i="1"/>
  <c r="I26" i="1"/>
  <c r="J26" i="1"/>
  <c r="K26" i="1"/>
  <c r="J27" i="1"/>
  <c r="D28" i="1"/>
  <c r="E28" i="1"/>
  <c r="F28" i="1"/>
  <c r="G28" i="1"/>
  <c r="H28" i="1"/>
  <c r="I28" i="1"/>
  <c r="J28" i="1"/>
  <c r="K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J33" i="1"/>
  <c r="J34" i="1"/>
  <c r="J35" i="1"/>
  <c r="D37" i="1"/>
  <c r="D36" i="1" s="1"/>
  <c r="E37" i="1"/>
  <c r="E36" i="1" s="1"/>
  <c r="F37" i="1"/>
  <c r="F36" i="1" s="1"/>
  <c r="G37" i="1"/>
  <c r="G36" i="1" s="1"/>
  <c r="H37" i="1"/>
  <c r="H36" i="1" s="1"/>
  <c r="J36" i="1" s="1"/>
  <c r="I37" i="1"/>
  <c r="I36" i="1" s="1"/>
  <c r="K37" i="1"/>
  <c r="K36" i="1" s="1"/>
  <c r="J38" i="1"/>
  <c r="D39" i="1"/>
  <c r="E39" i="1"/>
  <c r="F39" i="1"/>
  <c r="G39" i="1"/>
  <c r="H39" i="1"/>
  <c r="J39" i="1" s="1"/>
  <c r="I39" i="1"/>
  <c r="K39" i="1"/>
  <c r="J40" i="1"/>
  <c r="D41" i="1"/>
  <c r="E41" i="1"/>
  <c r="F41" i="1"/>
  <c r="G41" i="1"/>
  <c r="H41" i="1"/>
  <c r="I41" i="1"/>
  <c r="J41" i="1"/>
  <c r="K41" i="1"/>
  <c r="J42" i="1"/>
  <c r="E44" i="1"/>
  <c r="D45" i="1"/>
  <c r="D44" i="1" s="1"/>
  <c r="E45" i="1"/>
  <c r="F45" i="1"/>
  <c r="F44" i="1" s="1"/>
  <c r="F43" i="1" s="1"/>
  <c r="G45" i="1"/>
  <c r="G44" i="1" s="1"/>
  <c r="H45" i="1"/>
  <c r="H44" i="1" s="1"/>
  <c r="I45" i="1"/>
  <c r="I44" i="1" s="1"/>
  <c r="I43" i="1" s="1"/>
  <c r="J45" i="1"/>
  <c r="K45" i="1"/>
  <c r="K44" i="1" s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J48" i="1" s="1"/>
  <c r="I49" i="1"/>
  <c r="I48" i="1" s="1"/>
  <c r="J49" i="1"/>
  <c r="K49" i="1"/>
  <c r="K48" i="1" s="1"/>
  <c r="J50" i="1"/>
  <c r="D52" i="1"/>
  <c r="E52" i="1"/>
  <c r="F52" i="1"/>
  <c r="G52" i="1"/>
  <c r="G51" i="1" s="1"/>
  <c r="H52" i="1"/>
  <c r="I52" i="1"/>
  <c r="J52" i="1"/>
  <c r="K52" i="1"/>
  <c r="J53" i="1"/>
  <c r="D55" i="1"/>
  <c r="D54" i="1" s="1"/>
  <c r="E55" i="1"/>
  <c r="E54" i="1" s="1"/>
  <c r="F55" i="1"/>
  <c r="F54" i="1" s="1"/>
  <c r="G55" i="1"/>
  <c r="G54" i="1" s="1"/>
  <c r="H55" i="1"/>
  <c r="J55" i="1" s="1"/>
  <c r="I55" i="1"/>
  <c r="I54" i="1" s="1"/>
  <c r="K55" i="1"/>
  <c r="K54" i="1" s="1"/>
  <c r="J56" i="1"/>
  <c r="J57" i="1"/>
  <c r="J58" i="1"/>
  <c r="J59" i="1"/>
  <c r="E51" i="1" l="1"/>
  <c r="J44" i="1"/>
  <c r="H43" i="1"/>
  <c r="J43" i="1" s="1"/>
  <c r="D51" i="1"/>
  <c r="G43" i="1"/>
  <c r="J22" i="1"/>
  <c r="H21" i="1"/>
  <c r="J21" i="1" s="1"/>
  <c r="G21" i="1"/>
  <c r="G11" i="1" s="1"/>
  <c r="D43" i="1"/>
  <c r="F51" i="1"/>
  <c r="K51" i="1"/>
  <c r="I11" i="1"/>
  <c r="J13" i="1"/>
  <c r="H12" i="1"/>
  <c r="I51" i="1"/>
  <c r="K43" i="1"/>
  <c r="K11" i="1" s="1"/>
  <c r="E43" i="1"/>
  <c r="E11" i="1" s="1"/>
  <c r="D21" i="1"/>
  <c r="D11" i="1" s="1"/>
  <c r="F11" i="1"/>
  <c r="H54" i="1"/>
  <c r="J54" i="1" s="1"/>
  <c r="H18" i="1"/>
  <c r="J18" i="1" s="1"/>
  <c r="J37" i="1"/>
  <c r="J23" i="1"/>
  <c r="J12" i="1" l="1"/>
  <c r="H11" i="1"/>
  <c r="J11" i="1" s="1"/>
  <c r="H51" i="1"/>
  <c r="J51" i="1" s="1"/>
</calcChain>
</file>

<file path=xl/sharedStrings.xml><?xml version="1.0" encoding="utf-8"?>
<sst xmlns="http://schemas.openxmlformats.org/spreadsheetml/2006/main" count="172" uniqueCount="172">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</sst>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D12+D18+D21+D43+D51</f>
        <v>6968700</v>
      </c>
      <c r="E11" s="11">
        <f>E12+E18+E21+E43+E51</f>
        <v>6968700</v>
      </c>
      <c r="F11" s="11">
        <f>F12+F18+F21+F43+F51</f>
        <v>5046600</v>
      </c>
      <c r="G11" s="11">
        <f>G12+G18+G21+G43+G51</f>
        <v>5045593</v>
      </c>
      <c r="H11" s="11">
        <f>H12+H18+H21+H43+H51</f>
        <v>5045593</v>
      </c>
      <c r="I11" s="11">
        <f>I12+I18+I21+I43+I51</f>
        <v>1695777</v>
      </c>
      <c r="J11" s="11">
        <f>H11-I11</f>
        <v>3349816</v>
      </c>
      <c r="K11" s="11">
        <f>K12+K18+K21+K43+K51</f>
        <v>1901439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1062500</v>
      </c>
      <c r="E12" s="11">
        <f>E13+E16</f>
        <v>1062500</v>
      </c>
      <c r="F12" s="11">
        <f>F13+F16</f>
        <v>532500</v>
      </c>
      <c r="G12" s="11">
        <f>G13+G16</f>
        <v>531493</v>
      </c>
      <c r="H12" s="11">
        <f>H13+H16</f>
        <v>531493</v>
      </c>
      <c r="I12" s="11">
        <f>I13+I16</f>
        <v>435590</v>
      </c>
      <c r="J12" s="11">
        <f>H12-I12</f>
        <v>95903</v>
      </c>
      <c r="K12" s="11">
        <f>K13+K16</f>
        <v>537427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1062500</v>
      </c>
      <c r="E13" s="11">
        <f>E14</f>
        <v>1062500</v>
      </c>
      <c r="F13" s="11">
        <f>F14</f>
        <v>532500</v>
      </c>
      <c r="G13" s="11">
        <f>G14</f>
        <v>531493</v>
      </c>
      <c r="H13" s="11">
        <f>H14</f>
        <v>531493</v>
      </c>
      <c r="I13" s="11">
        <f>I14</f>
        <v>435590</v>
      </c>
      <c r="J13" s="11">
        <f>H13-I13</f>
        <v>95903</v>
      </c>
      <c r="K13" s="11">
        <f>K14</f>
        <v>537285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1062500</v>
      </c>
      <c r="E14" s="11">
        <f>E15</f>
        <v>1062500</v>
      </c>
      <c r="F14" s="11">
        <f>F15</f>
        <v>532500</v>
      </c>
      <c r="G14" s="11">
        <f>G15</f>
        <v>531493</v>
      </c>
      <c r="H14" s="11">
        <f>H15</f>
        <v>531493</v>
      </c>
      <c r="I14" s="11">
        <f>I15</f>
        <v>435590</v>
      </c>
      <c r="J14" s="11">
        <f>H14-I14</f>
        <v>95903</v>
      </c>
      <c r="K14" s="11">
        <f>K15</f>
        <v>537285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1062500</v>
      </c>
      <c r="E15" s="11">
        <v>1062500</v>
      </c>
      <c r="F15" s="11">
        <v>532500</v>
      </c>
      <c r="G15" s="11">
        <v>531493</v>
      </c>
      <c r="H15" s="11">
        <v>531493</v>
      </c>
      <c r="I15" s="11">
        <v>435590</v>
      </c>
      <c r="J15" s="11">
        <f>H15-I15</f>
        <v>95903</v>
      </c>
      <c r="K15" s="11">
        <v>537285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142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142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5000</v>
      </c>
      <c r="E18" s="11">
        <f>+E19</f>
        <v>5000</v>
      </c>
      <c r="F18" s="11">
        <f>+F19</f>
        <v>2500</v>
      </c>
      <c r="G18" s="11">
        <f>+G19</f>
        <v>2500</v>
      </c>
      <c r="H18" s="11">
        <f>+H19</f>
        <v>2500</v>
      </c>
      <c r="I18" s="11">
        <f>+I19</f>
        <v>0</v>
      </c>
      <c r="J18" s="11">
        <f>H18-I18</f>
        <v>2500</v>
      </c>
      <c r="K18" s="11">
        <f>+K19</f>
        <v>668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5000</v>
      </c>
      <c r="E19" s="11">
        <f>+E20</f>
        <v>5000</v>
      </c>
      <c r="F19" s="11">
        <f>+F20</f>
        <v>2500</v>
      </c>
      <c r="G19" s="11">
        <f>+G20</f>
        <v>2500</v>
      </c>
      <c r="H19" s="11">
        <f>+H20</f>
        <v>2500</v>
      </c>
      <c r="I19" s="11">
        <f>+I20</f>
        <v>0</v>
      </c>
      <c r="J19" s="11">
        <f>H19-I19</f>
        <v>2500</v>
      </c>
      <c r="K19" s="11">
        <f>+K20</f>
        <v>668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5000</v>
      </c>
      <c r="E20" s="11">
        <v>5000</v>
      </c>
      <c r="F20" s="11">
        <v>2500</v>
      </c>
      <c r="G20" s="11">
        <v>2500</v>
      </c>
      <c r="H20" s="11">
        <v>2500</v>
      </c>
      <c r="I20" s="11">
        <v>0</v>
      </c>
      <c r="J20" s="11">
        <f>H20-I20</f>
        <v>2500</v>
      </c>
      <c r="K20" s="11">
        <v>668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D22+D28+D30+D36</f>
        <v>3274500</v>
      </c>
      <c r="E21" s="11">
        <f>E22+E28+E30+E36</f>
        <v>3274500</v>
      </c>
      <c r="F21" s="11">
        <f>F22+F28+F30+F36</f>
        <v>2112100</v>
      </c>
      <c r="G21" s="11">
        <f>G22+G28+G30+G36</f>
        <v>2112100</v>
      </c>
      <c r="H21" s="11">
        <f>H22+H28+H30+H36</f>
        <v>2112100</v>
      </c>
      <c r="I21" s="11">
        <f>I22+I28+I30+I36</f>
        <v>1061169</v>
      </c>
      <c r="J21" s="11">
        <f>H21-I21</f>
        <v>1050931</v>
      </c>
      <c r="K21" s="11">
        <f>K22+K28+K30+K36</f>
        <v>1124878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</f>
        <v>2362400</v>
      </c>
      <c r="E22" s="11">
        <f>E23+E26</f>
        <v>2362400</v>
      </c>
      <c r="F22" s="11">
        <f>F23+F26</f>
        <v>1704300</v>
      </c>
      <c r="G22" s="11">
        <f>G23+G26</f>
        <v>1704300</v>
      </c>
      <c r="H22" s="11">
        <f>H23+H26</f>
        <v>1704300</v>
      </c>
      <c r="I22" s="11">
        <f>I23+I26</f>
        <v>721157</v>
      </c>
      <c r="J22" s="11">
        <f>H22-I22</f>
        <v>983143</v>
      </c>
      <c r="K22" s="11">
        <f>K23+K26</f>
        <v>769093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727130</v>
      </c>
      <c r="E23" s="11">
        <f>E24+E25</f>
        <v>727130</v>
      </c>
      <c r="F23" s="11">
        <f>F24+F25</f>
        <v>358245</v>
      </c>
      <c r="G23" s="11">
        <f>G24+G25</f>
        <v>358245</v>
      </c>
      <c r="H23" s="11">
        <f>H24+H25</f>
        <v>358245</v>
      </c>
      <c r="I23" s="11">
        <f>I24+I25</f>
        <v>342863</v>
      </c>
      <c r="J23" s="11">
        <f>H23-I23</f>
        <v>15382</v>
      </c>
      <c r="K23" s="11">
        <f>K24+K25</f>
        <v>355813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210155</v>
      </c>
      <c r="E24" s="11">
        <v>210155</v>
      </c>
      <c r="F24" s="11">
        <v>103790</v>
      </c>
      <c r="G24" s="11">
        <v>103790</v>
      </c>
      <c r="H24" s="11">
        <v>103790</v>
      </c>
      <c r="I24" s="11">
        <v>92499</v>
      </c>
      <c r="J24" s="11">
        <f>H24-I24</f>
        <v>11291</v>
      </c>
      <c r="K24" s="11">
        <v>96646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516975</v>
      </c>
      <c r="E25" s="11">
        <v>516975</v>
      </c>
      <c r="F25" s="11">
        <v>254455</v>
      </c>
      <c r="G25" s="11">
        <v>254455</v>
      </c>
      <c r="H25" s="11">
        <v>254455</v>
      </c>
      <c r="I25" s="11">
        <v>250364</v>
      </c>
      <c r="J25" s="11">
        <f>H25-I25</f>
        <v>4091</v>
      </c>
      <c r="K25" s="11">
        <v>259167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1635270</v>
      </c>
      <c r="E26" s="11">
        <f>E27</f>
        <v>1635270</v>
      </c>
      <c r="F26" s="11">
        <f>F27</f>
        <v>1346055</v>
      </c>
      <c r="G26" s="11">
        <f>G27</f>
        <v>1346055</v>
      </c>
      <c r="H26" s="11">
        <f>H27</f>
        <v>1346055</v>
      </c>
      <c r="I26" s="11">
        <f>I27</f>
        <v>378294</v>
      </c>
      <c r="J26" s="11">
        <f>H26-I26</f>
        <v>967761</v>
      </c>
      <c r="K26" s="11">
        <f>K27</f>
        <v>413280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1635270</v>
      </c>
      <c r="E27" s="11">
        <v>1635270</v>
      </c>
      <c r="F27" s="11">
        <v>1346055</v>
      </c>
      <c r="G27" s="11">
        <v>1346055</v>
      </c>
      <c r="H27" s="11">
        <v>1346055</v>
      </c>
      <c r="I27" s="11">
        <v>378294</v>
      </c>
      <c r="J27" s="11">
        <f>H27-I27</f>
        <v>967761</v>
      </c>
      <c r="K27" s="11">
        <v>413280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30900</v>
      </c>
      <c r="E28" s="11">
        <f>+E29</f>
        <v>30900</v>
      </c>
      <c r="F28" s="11">
        <f>+F29</f>
        <v>10300</v>
      </c>
      <c r="G28" s="11">
        <f>+G29</f>
        <v>10300</v>
      </c>
      <c r="H28" s="11">
        <f>+H29</f>
        <v>10300</v>
      </c>
      <c r="I28" s="11">
        <f>+I29</f>
        <v>0</v>
      </c>
      <c r="J28" s="11">
        <f>H28-I28</f>
        <v>10300</v>
      </c>
      <c r="K28" s="11">
        <f>+K29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30900</v>
      </c>
      <c r="E29" s="11">
        <v>30900</v>
      </c>
      <c r="F29" s="11">
        <v>10300</v>
      </c>
      <c r="G29" s="11">
        <v>10300</v>
      </c>
      <c r="H29" s="11">
        <v>10300</v>
      </c>
      <c r="I29" s="11">
        <v>0</v>
      </c>
      <c r="J29" s="11">
        <f>H29-I29</f>
        <v>10300</v>
      </c>
      <c r="K29" s="11"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D31+D35</f>
        <v>121200</v>
      </c>
      <c r="E30" s="11">
        <f>E31+E35</f>
        <v>121200</v>
      </c>
      <c r="F30" s="11">
        <f>F31+F35</f>
        <v>60600</v>
      </c>
      <c r="G30" s="11">
        <f>G31+G35</f>
        <v>60600</v>
      </c>
      <c r="H30" s="11">
        <f>H31+H35</f>
        <v>60600</v>
      </c>
      <c r="I30" s="11">
        <f>I31+I35</f>
        <v>45775</v>
      </c>
      <c r="J30" s="11">
        <f>H30-I30</f>
        <v>14825</v>
      </c>
      <c r="K30" s="11">
        <f>K31+K35</f>
        <v>51668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D32+D33+D34</f>
        <v>113200</v>
      </c>
      <c r="E31" s="11">
        <f>E32+E33+E34</f>
        <v>113200</v>
      </c>
      <c r="F31" s="11">
        <f>F32+F33+F34</f>
        <v>60600</v>
      </c>
      <c r="G31" s="11">
        <f>G32+G33+G34</f>
        <v>60600</v>
      </c>
      <c r="H31" s="11">
        <f>H32+H33+H34</f>
        <v>60600</v>
      </c>
      <c r="I31" s="11">
        <f>I32+I33+I34</f>
        <v>45775</v>
      </c>
      <c r="J31" s="11">
        <f>H31-I31</f>
        <v>14825</v>
      </c>
      <c r="K31" s="11">
        <f>K32+K33+K34</f>
        <v>51668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68700</v>
      </c>
      <c r="E32" s="11">
        <v>68700</v>
      </c>
      <c r="F32" s="11">
        <v>32900</v>
      </c>
      <c r="G32" s="11">
        <v>32900</v>
      </c>
      <c r="H32" s="11">
        <v>32900</v>
      </c>
      <c r="I32" s="11">
        <v>25499</v>
      </c>
      <c r="J32" s="11">
        <f>H32-I32</f>
        <v>7401</v>
      </c>
      <c r="K32" s="11">
        <v>26046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34500</v>
      </c>
      <c r="E33" s="11">
        <v>34500</v>
      </c>
      <c r="F33" s="11">
        <v>17700</v>
      </c>
      <c r="G33" s="11">
        <v>17700</v>
      </c>
      <c r="H33" s="11">
        <v>17700</v>
      </c>
      <c r="I33" s="11">
        <v>12244</v>
      </c>
      <c r="J33" s="11">
        <f>H33-I33</f>
        <v>5456</v>
      </c>
      <c r="K33" s="11">
        <v>17589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10000</v>
      </c>
      <c r="G34" s="11">
        <v>10000</v>
      </c>
      <c r="H34" s="11">
        <v>10000</v>
      </c>
      <c r="I34" s="11">
        <v>8032</v>
      </c>
      <c r="J34" s="11">
        <f>H34-I34</f>
        <v>1968</v>
      </c>
      <c r="K34" s="11">
        <v>8033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8000</v>
      </c>
      <c r="E35" s="11">
        <v>8000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33" x14ac:dyDescent="0.25">
      <c r="A36" s="10" t="s">
        <v>95</v>
      </c>
      <c r="B36" s="10" t="s">
        <v>96</v>
      </c>
      <c r="C36" s="10" t="s">
        <v>97</v>
      </c>
      <c r="D36" s="11">
        <f>+D37+D39+D41</f>
        <v>760000</v>
      </c>
      <c r="E36" s="11">
        <f>+E37+E39+E41</f>
        <v>760000</v>
      </c>
      <c r="F36" s="11">
        <f>+F37+F39+F41</f>
        <v>336900</v>
      </c>
      <c r="G36" s="11">
        <f>+G37+G39+G41</f>
        <v>336900</v>
      </c>
      <c r="H36" s="11">
        <f>+H37+H39+H41</f>
        <v>336900</v>
      </c>
      <c r="I36" s="11">
        <f>+I37+I39+I41</f>
        <v>294237</v>
      </c>
      <c r="J36" s="11">
        <f>H36-I36</f>
        <v>42663</v>
      </c>
      <c r="K36" s="11">
        <f>+K37+K39+K41</f>
        <v>304117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671000</v>
      </c>
      <c r="E37" s="11">
        <f>E38</f>
        <v>671000</v>
      </c>
      <c r="F37" s="11">
        <f>F38</f>
        <v>303900</v>
      </c>
      <c r="G37" s="11">
        <f>G38</f>
        <v>303900</v>
      </c>
      <c r="H37" s="11">
        <f>H38</f>
        <v>303900</v>
      </c>
      <c r="I37" s="11">
        <f>I38</f>
        <v>274942</v>
      </c>
      <c r="J37" s="11">
        <f>H37-I37</f>
        <v>28958</v>
      </c>
      <c r="K37" s="11">
        <f>K38</f>
        <v>284822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671000</v>
      </c>
      <c r="E38" s="11">
        <v>671000</v>
      </c>
      <c r="F38" s="11">
        <v>303900</v>
      </c>
      <c r="G38" s="11">
        <v>303900</v>
      </c>
      <c r="H38" s="11">
        <v>303900</v>
      </c>
      <c r="I38" s="11">
        <v>274942</v>
      </c>
      <c r="J38" s="11">
        <f>H38-I38</f>
        <v>28958</v>
      </c>
      <c r="K38" s="11">
        <v>284822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77000</v>
      </c>
      <c r="E39" s="11">
        <f>E40</f>
        <v>77000</v>
      </c>
      <c r="F39" s="11">
        <f>F40</f>
        <v>27000</v>
      </c>
      <c r="G39" s="11">
        <f>G40</f>
        <v>27000</v>
      </c>
      <c r="H39" s="11">
        <f>H40</f>
        <v>27000</v>
      </c>
      <c r="I39" s="11">
        <f>I40</f>
        <v>18295</v>
      </c>
      <c r="J39" s="11">
        <f>H39-I39</f>
        <v>8705</v>
      </c>
      <c r="K39" s="11">
        <f>K40</f>
        <v>18295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77000</v>
      </c>
      <c r="E40" s="11">
        <v>77000</v>
      </c>
      <c r="F40" s="11">
        <v>27000</v>
      </c>
      <c r="G40" s="11">
        <v>27000</v>
      </c>
      <c r="H40" s="11">
        <v>27000</v>
      </c>
      <c r="I40" s="11">
        <v>18295</v>
      </c>
      <c r="J40" s="11">
        <f>H40-I40</f>
        <v>8705</v>
      </c>
      <c r="K40" s="11">
        <v>18295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12000</v>
      </c>
      <c r="E41" s="11">
        <f>E42</f>
        <v>12000</v>
      </c>
      <c r="F41" s="11">
        <f>F42</f>
        <v>6000</v>
      </c>
      <c r="G41" s="11">
        <f>G42</f>
        <v>6000</v>
      </c>
      <c r="H41" s="11">
        <f>H42</f>
        <v>6000</v>
      </c>
      <c r="I41" s="11">
        <f>I42</f>
        <v>1000</v>
      </c>
      <c r="J41" s="11">
        <f>H41-I41</f>
        <v>5000</v>
      </c>
      <c r="K41" s="11">
        <f>K42</f>
        <v>1000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12000</v>
      </c>
      <c r="E42" s="11">
        <v>12000</v>
      </c>
      <c r="F42" s="11">
        <v>6000</v>
      </c>
      <c r="G42" s="11">
        <v>6000</v>
      </c>
      <c r="H42" s="11">
        <v>6000</v>
      </c>
      <c r="I42" s="11">
        <v>1000</v>
      </c>
      <c r="J42" s="11">
        <f>H42-I42</f>
        <v>5000</v>
      </c>
      <c r="K42" s="11">
        <v>1000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D44+D48</f>
        <v>1853800</v>
      </c>
      <c r="E43" s="11">
        <f>E44+E48</f>
        <v>1853800</v>
      </c>
      <c r="F43" s="11">
        <f>F44+F48</f>
        <v>1745600</v>
      </c>
      <c r="G43" s="11">
        <f>G44+G48</f>
        <v>1745600</v>
      </c>
      <c r="H43" s="11">
        <f>H44+H48</f>
        <v>1745600</v>
      </c>
      <c r="I43" s="11">
        <f>I44+I48</f>
        <v>44915</v>
      </c>
      <c r="J43" s="11">
        <f>H43-I43</f>
        <v>1700685</v>
      </c>
      <c r="K43" s="11">
        <f>K44+K48</f>
        <v>44115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+D45+D47</f>
        <v>1841800</v>
      </c>
      <c r="E44" s="11">
        <f>+E45+E47</f>
        <v>1841800</v>
      </c>
      <c r="F44" s="11">
        <f>+F45+F47</f>
        <v>1739600</v>
      </c>
      <c r="G44" s="11">
        <f>+G45+G47</f>
        <v>1739600</v>
      </c>
      <c r="H44" s="11">
        <f>+H45+H47</f>
        <v>1739600</v>
      </c>
      <c r="I44" s="11">
        <f>+I45+I47</f>
        <v>41998</v>
      </c>
      <c r="J44" s="11">
        <f>H44-I44</f>
        <v>1697602</v>
      </c>
      <c r="K44" s="11">
        <f>+K45+K47</f>
        <v>41198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</f>
        <v>1741900</v>
      </c>
      <c r="E45" s="11">
        <f>E46</f>
        <v>1741900</v>
      </c>
      <c r="F45" s="11">
        <f>F46</f>
        <v>1689700</v>
      </c>
      <c r="G45" s="11">
        <f>G46</f>
        <v>1689700</v>
      </c>
      <c r="H45" s="11">
        <f>H46</f>
        <v>1689700</v>
      </c>
      <c r="I45" s="11">
        <f>I46</f>
        <v>5325</v>
      </c>
      <c r="J45" s="11">
        <f>H45-I45</f>
        <v>1684375</v>
      </c>
      <c r="K45" s="11">
        <f>K46</f>
        <v>4525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1741900</v>
      </c>
      <c r="E46" s="11">
        <v>1741900</v>
      </c>
      <c r="F46" s="11">
        <v>1689700</v>
      </c>
      <c r="G46" s="11">
        <v>1689700</v>
      </c>
      <c r="H46" s="11">
        <v>1689700</v>
      </c>
      <c r="I46" s="11">
        <v>5325</v>
      </c>
      <c r="J46" s="11">
        <f>H46-I46</f>
        <v>1684375</v>
      </c>
      <c r="K46" s="11">
        <v>4525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99900</v>
      </c>
      <c r="E47" s="11">
        <v>99900</v>
      </c>
      <c r="F47" s="11">
        <v>49900</v>
      </c>
      <c r="G47" s="11">
        <v>49900</v>
      </c>
      <c r="H47" s="11">
        <v>49900</v>
      </c>
      <c r="I47" s="11">
        <v>36673</v>
      </c>
      <c r="J47" s="11">
        <f>H47-I47</f>
        <v>13227</v>
      </c>
      <c r="K47" s="11">
        <v>36673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12000</v>
      </c>
      <c r="E48" s="11">
        <f>+E49</f>
        <v>12000</v>
      </c>
      <c r="F48" s="11">
        <f>+F49</f>
        <v>6000</v>
      </c>
      <c r="G48" s="11">
        <f>+G49</f>
        <v>6000</v>
      </c>
      <c r="H48" s="11">
        <f>+H49</f>
        <v>6000</v>
      </c>
      <c r="I48" s="11">
        <f>+I49</f>
        <v>2917</v>
      </c>
      <c r="J48" s="11">
        <f>H48-I48</f>
        <v>3083</v>
      </c>
      <c r="K48" s="11">
        <f>+K49</f>
        <v>2917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12000</v>
      </c>
      <c r="E49" s="11">
        <f>E50</f>
        <v>12000</v>
      </c>
      <c r="F49" s="11">
        <f>F50</f>
        <v>6000</v>
      </c>
      <c r="G49" s="11">
        <f>G50</f>
        <v>6000</v>
      </c>
      <c r="H49" s="11">
        <f>H50</f>
        <v>6000</v>
      </c>
      <c r="I49" s="11">
        <f>I50</f>
        <v>2917</v>
      </c>
      <c r="J49" s="11">
        <f>H49-I49</f>
        <v>3083</v>
      </c>
      <c r="K49" s="11">
        <f>K50</f>
        <v>2917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12000</v>
      </c>
      <c r="E50" s="11">
        <v>12000</v>
      </c>
      <c r="F50" s="11">
        <v>6000</v>
      </c>
      <c r="G50" s="11">
        <v>6000</v>
      </c>
      <c r="H50" s="11">
        <v>6000</v>
      </c>
      <c r="I50" s="11">
        <v>2917</v>
      </c>
      <c r="J50" s="11">
        <f>H50-I50</f>
        <v>3083</v>
      </c>
      <c r="K50" s="11">
        <v>2917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+D52+D54</f>
        <v>772900</v>
      </c>
      <c r="E51" s="11">
        <f>+E52+E54</f>
        <v>772900</v>
      </c>
      <c r="F51" s="11">
        <f>+F52+F54</f>
        <v>653900</v>
      </c>
      <c r="G51" s="11">
        <f>+G52+G54</f>
        <v>653900</v>
      </c>
      <c r="H51" s="11">
        <f>+H52+H54</f>
        <v>653900</v>
      </c>
      <c r="I51" s="11">
        <f>+I52+I54</f>
        <v>154103</v>
      </c>
      <c r="J51" s="11">
        <f>H51-I51</f>
        <v>499797</v>
      </c>
      <c r="K51" s="11">
        <f>+K52+K54</f>
        <v>194351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4051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4051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772900</v>
      </c>
      <c r="E54" s="11">
        <f>E55</f>
        <v>772900</v>
      </c>
      <c r="F54" s="11">
        <f>F55</f>
        <v>653900</v>
      </c>
      <c r="G54" s="11">
        <f>G55</f>
        <v>653900</v>
      </c>
      <c r="H54" s="11">
        <f>H55</f>
        <v>653900</v>
      </c>
      <c r="I54" s="11">
        <f>I55</f>
        <v>154103</v>
      </c>
      <c r="J54" s="11">
        <f>H54-I54</f>
        <v>499797</v>
      </c>
      <c r="K54" s="11">
        <f>K55</f>
        <v>190300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772900</v>
      </c>
      <c r="E55" s="11">
        <f>E56</f>
        <v>772900</v>
      </c>
      <c r="F55" s="11">
        <f>F56</f>
        <v>653900</v>
      </c>
      <c r="G55" s="11">
        <f>G56</f>
        <v>653900</v>
      </c>
      <c r="H55" s="11">
        <f>H56</f>
        <v>653900</v>
      </c>
      <c r="I55" s="11">
        <f>I56</f>
        <v>154103</v>
      </c>
      <c r="J55" s="11">
        <f>H55-I55</f>
        <v>499797</v>
      </c>
      <c r="K55" s="11">
        <f>K56</f>
        <v>190300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772900</v>
      </c>
      <c r="E56" s="11">
        <v>772900</v>
      </c>
      <c r="F56" s="11">
        <v>653900</v>
      </c>
      <c r="G56" s="11">
        <v>653900</v>
      </c>
      <c r="H56" s="11">
        <v>653900</v>
      </c>
      <c r="I56" s="11">
        <v>154103</v>
      </c>
      <c r="J56" s="11">
        <f>H56-I56</f>
        <v>499797</v>
      </c>
      <c r="K56" s="11">
        <v>190300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102573</v>
      </c>
      <c r="J57" s="11">
        <f>H57-I57</f>
        <v>-102573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102573</v>
      </c>
      <c r="J58" s="11">
        <f>H58-I58</f>
        <v>-102573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102573</v>
      </c>
      <c r="J59" s="11">
        <f>H59-I59</f>
        <v>-102573</v>
      </c>
      <c r="K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167</v>
      </c>
      <c r="B61" s="13"/>
      <c r="C61" s="13"/>
      <c r="D61" s="13"/>
      <c r="E61" s="13" t="s">
        <v>169</v>
      </c>
      <c r="F61" s="13"/>
      <c r="G61" s="13"/>
      <c r="H61" s="13"/>
      <c r="I61" s="13" t="s">
        <v>170</v>
      </c>
      <c r="J61" s="13"/>
      <c r="K61" s="13"/>
      <c r="L61" s="13"/>
    </row>
    <row r="62" spans="1:12" x14ac:dyDescent="0.25">
      <c r="A62" s="3" t="s">
        <v>168</v>
      </c>
      <c r="B62" s="3"/>
      <c r="C62" s="3"/>
      <c r="D62" s="3"/>
      <c r="E62" s="3"/>
      <c r="F62" s="3"/>
      <c r="G62" s="3"/>
      <c r="H62" s="3"/>
      <c r="I62" s="3" t="s">
        <v>171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H8:H9"/>
    <mergeCell ref="I8:I9"/>
    <mergeCell ref="J8:J9"/>
    <mergeCell ref="K8:K9"/>
    <mergeCell ref="A61:D61"/>
    <mergeCell ref="A62:D62"/>
    <mergeCell ref="E61:H61"/>
    <mergeCell ref="E62:H62"/>
    <mergeCell ref="I61:L61"/>
    <mergeCell ref="I62:L6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2017-07-26T08:31:04Z</dcterms:created>
  <dcterms:modified xsi:type="dcterms:W3CDTF">2017-07-26T08:31:06Z</dcterms:modified>
</cp:coreProperties>
</file>