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J18" i="1"/>
  <c r="D19" i="1"/>
  <c r="E19" i="1"/>
  <c r="F19" i="1"/>
  <c r="G19" i="1"/>
  <c r="H19" i="1"/>
  <c r="J19" i="1" s="1"/>
  <c r="I19" i="1"/>
  <c r="K19" i="1"/>
  <c r="J20" i="1"/>
  <c r="D23" i="1"/>
  <c r="D22" i="1" s="1"/>
  <c r="D21" i="1" s="1"/>
  <c r="E23" i="1"/>
  <c r="E22" i="1" s="1"/>
  <c r="E21" i="1" s="1"/>
  <c r="F23" i="1"/>
  <c r="F22" i="1" s="1"/>
  <c r="F21" i="1" s="1"/>
  <c r="G23" i="1"/>
  <c r="G22" i="1" s="1"/>
  <c r="G21" i="1" s="1"/>
  <c r="H23" i="1"/>
  <c r="H22" i="1" s="1"/>
  <c r="I23" i="1"/>
  <c r="I22" i="1" s="1"/>
  <c r="I21" i="1" s="1"/>
  <c r="K23" i="1"/>
  <c r="K22" i="1" s="1"/>
  <c r="K21" i="1" s="1"/>
  <c r="J24" i="1"/>
  <c r="J25" i="1"/>
  <c r="J26" i="1"/>
  <c r="J29" i="1"/>
  <c r="J30" i="1"/>
  <c r="D31" i="1"/>
  <c r="D28" i="1" s="1"/>
  <c r="D27" i="1" s="1"/>
  <c r="E31" i="1"/>
  <c r="E28" i="1" s="1"/>
  <c r="F31" i="1"/>
  <c r="F28" i="1" s="1"/>
  <c r="G31" i="1"/>
  <c r="G28" i="1" s="1"/>
  <c r="H31" i="1"/>
  <c r="J31" i="1" s="1"/>
  <c r="I31" i="1"/>
  <c r="I28" i="1" s="1"/>
  <c r="K31" i="1"/>
  <c r="J32" i="1"/>
  <c r="J33" i="1"/>
  <c r="D34" i="1"/>
  <c r="E34" i="1"/>
  <c r="F34" i="1"/>
  <c r="G34" i="1"/>
  <c r="H34" i="1"/>
  <c r="I34" i="1"/>
  <c r="J34" i="1"/>
  <c r="K34" i="1"/>
  <c r="J35" i="1"/>
  <c r="J36" i="1"/>
  <c r="J37" i="1"/>
  <c r="J38" i="1"/>
  <c r="D39" i="1"/>
  <c r="E39" i="1"/>
  <c r="F39" i="1"/>
  <c r="G39" i="1"/>
  <c r="H39" i="1"/>
  <c r="H28" i="1" s="1"/>
  <c r="I39" i="1"/>
  <c r="K39" i="1"/>
  <c r="K28" i="1" s="1"/>
  <c r="J40" i="1"/>
  <c r="D41" i="1"/>
  <c r="E41" i="1"/>
  <c r="F41" i="1"/>
  <c r="G41" i="1"/>
  <c r="H41" i="1"/>
  <c r="I41" i="1"/>
  <c r="J41" i="1"/>
  <c r="K41" i="1"/>
  <c r="J42" i="1"/>
  <c r="J43" i="1"/>
  <c r="J44" i="1"/>
  <c r="J45" i="1"/>
  <c r="D47" i="1"/>
  <c r="D46" i="1" s="1"/>
  <c r="E47" i="1"/>
  <c r="E46" i="1" s="1"/>
  <c r="F47" i="1"/>
  <c r="F46" i="1" s="1"/>
  <c r="G47" i="1"/>
  <c r="G46" i="1" s="1"/>
  <c r="H47" i="1"/>
  <c r="H46" i="1" s="1"/>
  <c r="I47" i="1"/>
  <c r="I46" i="1" s="1"/>
  <c r="K47" i="1"/>
  <c r="K46" i="1" s="1"/>
  <c r="J48" i="1"/>
  <c r="J49" i="1"/>
  <c r="J50" i="1"/>
  <c r="J51" i="1"/>
  <c r="D52" i="1"/>
  <c r="E52" i="1"/>
  <c r="F52" i="1"/>
  <c r="G52" i="1"/>
  <c r="H52" i="1"/>
  <c r="I52" i="1"/>
  <c r="J52" i="1"/>
  <c r="K52" i="1"/>
  <c r="J53" i="1"/>
  <c r="D54" i="1"/>
  <c r="I54" i="1"/>
  <c r="J55" i="1"/>
  <c r="D56" i="1"/>
  <c r="E56" i="1"/>
  <c r="E54" i="1" s="1"/>
  <c r="F56" i="1"/>
  <c r="G56" i="1"/>
  <c r="G54" i="1" s="1"/>
  <c r="H56" i="1"/>
  <c r="J56" i="1" s="1"/>
  <c r="I56" i="1"/>
  <c r="K56" i="1"/>
  <c r="K54" i="1" s="1"/>
  <c r="J57" i="1"/>
  <c r="J58" i="1"/>
  <c r="J59" i="1"/>
  <c r="J60" i="1"/>
  <c r="J61" i="1"/>
  <c r="J62" i="1"/>
  <c r="J63" i="1"/>
  <c r="J64" i="1"/>
  <c r="J65" i="1"/>
  <c r="J66" i="1"/>
  <c r="D67" i="1"/>
  <c r="E67" i="1"/>
  <c r="F67" i="1"/>
  <c r="F54" i="1" s="1"/>
  <c r="G67" i="1"/>
  <c r="H67" i="1"/>
  <c r="I67" i="1"/>
  <c r="J67" i="1" s="1"/>
  <c r="K67" i="1"/>
  <c r="J68" i="1"/>
  <c r="J69" i="1"/>
  <c r="D70" i="1"/>
  <c r="I70" i="1"/>
  <c r="J71" i="1"/>
  <c r="D72" i="1"/>
  <c r="E72" i="1"/>
  <c r="E70" i="1" s="1"/>
  <c r="F72" i="1"/>
  <c r="F70" i="1" s="1"/>
  <c r="G72" i="1"/>
  <c r="H72" i="1"/>
  <c r="H70" i="1" s="1"/>
  <c r="J70" i="1" s="1"/>
  <c r="I72" i="1"/>
  <c r="K72" i="1"/>
  <c r="K70" i="1" s="1"/>
  <c r="J73" i="1"/>
  <c r="J74" i="1"/>
  <c r="J75" i="1"/>
  <c r="D76" i="1"/>
  <c r="E76" i="1"/>
  <c r="F76" i="1"/>
  <c r="G76" i="1"/>
  <c r="G70" i="1" s="1"/>
  <c r="H76" i="1"/>
  <c r="J76" i="1" s="1"/>
  <c r="I76" i="1"/>
  <c r="K76" i="1"/>
  <c r="J77" i="1"/>
  <c r="D80" i="1"/>
  <c r="D79" i="1" s="1"/>
  <c r="E80" i="1"/>
  <c r="E79" i="1" s="1"/>
  <c r="F80" i="1"/>
  <c r="F79" i="1" s="1"/>
  <c r="G80" i="1"/>
  <c r="G79" i="1" s="1"/>
  <c r="H80" i="1"/>
  <c r="H79" i="1" s="1"/>
  <c r="I80" i="1"/>
  <c r="I79" i="1" s="1"/>
  <c r="J80" i="1"/>
  <c r="K80" i="1"/>
  <c r="K79" i="1" s="1"/>
  <c r="K78" i="1" s="1"/>
  <c r="J81" i="1"/>
  <c r="J82" i="1"/>
  <c r="J83" i="1"/>
  <c r="J84" i="1"/>
  <c r="H85" i="1"/>
  <c r="J85" i="1" s="1"/>
  <c r="K85" i="1"/>
  <c r="J86" i="1"/>
  <c r="J87" i="1"/>
  <c r="D88" i="1"/>
  <c r="D85" i="1" s="1"/>
  <c r="E88" i="1"/>
  <c r="E85" i="1" s="1"/>
  <c r="F88" i="1"/>
  <c r="F85" i="1" s="1"/>
  <c r="G88" i="1"/>
  <c r="G85" i="1" s="1"/>
  <c r="H88" i="1"/>
  <c r="J88" i="1" s="1"/>
  <c r="I88" i="1"/>
  <c r="I85" i="1" s="1"/>
  <c r="K88" i="1"/>
  <c r="J89" i="1"/>
  <c r="J90" i="1"/>
  <c r="J91" i="1"/>
  <c r="F93" i="1"/>
  <c r="F92" i="1" s="1"/>
  <c r="D94" i="1"/>
  <c r="D93" i="1" s="1"/>
  <c r="E94" i="1"/>
  <c r="E93" i="1" s="1"/>
  <c r="F94" i="1"/>
  <c r="G94" i="1"/>
  <c r="G93" i="1" s="1"/>
  <c r="H94" i="1"/>
  <c r="H93" i="1" s="1"/>
  <c r="I94" i="1"/>
  <c r="I93" i="1" s="1"/>
  <c r="K94" i="1"/>
  <c r="K93" i="1" s="1"/>
  <c r="K92" i="1" s="1"/>
  <c r="J95" i="1"/>
  <c r="D97" i="1"/>
  <c r="D96" i="1" s="1"/>
  <c r="E97" i="1"/>
  <c r="E96" i="1" s="1"/>
  <c r="F97" i="1"/>
  <c r="F96" i="1" s="1"/>
  <c r="G97" i="1"/>
  <c r="G96" i="1" s="1"/>
  <c r="H97" i="1"/>
  <c r="H96" i="1" s="1"/>
  <c r="I97" i="1"/>
  <c r="I96" i="1" s="1"/>
  <c r="J97" i="1"/>
  <c r="K97" i="1"/>
  <c r="K96" i="1" s="1"/>
  <c r="J98" i="1"/>
  <c r="J99" i="1"/>
  <c r="J100" i="1"/>
  <c r="J101" i="1"/>
  <c r="D102" i="1"/>
  <c r="E102" i="1"/>
  <c r="F102" i="1"/>
  <c r="G102" i="1"/>
  <c r="H102" i="1"/>
  <c r="J102" i="1" s="1"/>
  <c r="I102" i="1"/>
  <c r="K102" i="1"/>
  <c r="J103" i="1"/>
  <c r="D104" i="1"/>
  <c r="E104" i="1"/>
  <c r="F104" i="1"/>
  <c r="G104" i="1"/>
  <c r="H104" i="1"/>
  <c r="J104" i="1" s="1"/>
  <c r="I104" i="1"/>
  <c r="K104" i="1"/>
  <c r="J105" i="1"/>
  <c r="D106" i="1"/>
  <c r="E106" i="1"/>
  <c r="F106" i="1"/>
  <c r="G106" i="1"/>
  <c r="H106" i="1"/>
  <c r="I106" i="1"/>
  <c r="J106" i="1"/>
  <c r="K106" i="1"/>
  <c r="J107" i="1"/>
  <c r="D109" i="1"/>
  <c r="D108" i="1" s="1"/>
  <c r="E109" i="1"/>
  <c r="E108" i="1" s="1"/>
  <c r="F109" i="1"/>
  <c r="F108" i="1" s="1"/>
  <c r="G109" i="1"/>
  <c r="G108" i="1" s="1"/>
  <c r="H109" i="1"/>
  <c r="H108" i="1" s="1"/>
  <c r="J108" i="1" s="1"/>
  <c r="I109" i="1"/>
  <c r="I108" i="1" s="1"/>
  <c r="K109" i="1"/>
  <c r="K108" i="1" s="1"/>
  <c r="J110" i="1"/>
  <c r="J111" i="1"/>
  <c r="J112" i="1"/>
  <c r="J113" i="1"/>
  <c r="J114" i="1"/>
  <c r="J115" i="1"/>
  <c r="J116" i="1"/>
  <c r="J117" i="1"/>
  <c r="E92" i="1" l="1"/>
  <c r="J79" i="1"/>
  <c r="H78" i="1"/>
  <c r="F78" i="1"/>
  <c r="H27" i="1"/>
  <c r="J27" i="1" s="1"/>
  <c r="J28" i="1"/>
  <c r="E27" i="1"/>
  <c r="E11" i="1" s="1"/>
  <c r="K11" i="1"/>
  <c r="I92" i="1"/>
  <c r="D78" i="1"/>
  <c r="H21" i="1"/>
  <c r="J21" i="1" s="1"/>
  <c r="J22" i="1"/>
  <c r="J96" i="1"/>
  <c r="H12" i="1"/>
  <c r="J13" i="1"/>
  <c r="G92" i="1"/>
  <c r="J46" i="1"/>
  <c r="I27" i="1"/>
  <c r="I11" i="1" s="1"/>
  <c r="E78" i="1"/>
  <c r="H92" i="1"/>
  <c r="J92" i="1" s="1"/>
  <c r="J93" i="1"/>
  <c r="I78" i="1"/>
  <c r="K27" i="1"/>
  <c r="G27" i="1"/>
  <c r="G11" i="1" s="1"/>
  <c r="D92" i="1"/>
  <c r="G78" i="1"/>
  <c r="F27" i="1"/>
  <c r="F11" i="1" s="1"/>
  <c r="D11" i="1"/>
  <c r="J72" i="1"/>
  <c r="H54" i="1"/>
  <c r="J54" i="1" s="1"/>
  <c r="J39" i="1"/>
  <c r="J109" i="1"/>
  <c r="J94" i="1"/>
  <c r="J47" i="1"/>
  <c r="J23" i="1"/>
  <c r="J78" i="1" l="1"/>
  <c r="H11" i="1"/>
  <c r="J11" i="1" s="1"/>
  <c r="J12" i="1"/>
</calcChain>
</file>

<file path=xl/sharedStrings.xml><?xml version="1.0" encoding="utf-8"?>
<sst xmlns="http://schemas.openxmlformats.org/spreadsheetml/2006/main" count="346" uniqueCount="344">
  <si>
    <t>JUDETUL  VASLUI</t>
  </si>
  <si>
    <t>COMUNA EPURENI</t>
  </si>
  <si>
    <t>NR........./......../......./......20....</t>
  </si>
  <si>
    <t xml:space="preserve"> Anexa 11</t>
  </si>
  <si>
    <t>Cont de executie - Cheltuieli - Bugetul institutiilor publice si activitatilor finantate integral sau partial din venituri proprii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</si>
  <si>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</si>
  <si>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</si>
  <si>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</si>
  <si>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</si>
  <si>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</si>
  <si>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</si>
  <si>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</si>
  <si>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</si>
  <si>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</si>
  <si>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</si>
  <si>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</si>
  <si>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</si>
  <si>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</si>
  <si>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</si>
  <si>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</si>
  <si>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</si>
  <si>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</si>
  <si>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</si>
  <si>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2</t>
  </si>
  <si>
    <t>Partea I-a SERVICII PUBLICE GENERALE (cod 54.10+55.10)</t>
  </si>
  <si>
    <t>50.10</t>
  </si>
  <si>
    <t>3</t>
  </si>
  <si>
    <t>Autoritati publice si actiuni externe   (cod 51.10.01)</t>
  </si>
  <si>
    <t>51.10</t>
  </si>
  <si>
    <t>4</t>
  </si>
  <si>
    <t>Autoritati executive si legislative (cod 51.02.01.03)</t>
  </si>
  <si>
    <t>51.10.01</t>
  </si>
  <si>
    <t>5</t>
  </si>
  <si>
    <t>Autoritati executive</t>
  </si>
  <si>
    <t>51.10.01.03</t>
  </si>
  <si>
    <t>6</t>
  </si>
  <si>
    <t>Alte servicii publice generale (cod 54.10.10)</t>
  </si>
  <si>
    <t>54.10</t>
  </si>
  <si>
    <t>7</t>
  </si>
  <si>
    <t>Servicii publice comunitare de evidenta a persoanelor</t>
  </si>
  <si>
    <t>54.10.10</t>
  </si>
  <si>
    <t>8</t>
  </si>
  <si>
    <t>Alte servicii publice generale</t>
  </si>
  <si>
    <t>54.10.50</t>
  </si>
  <si>
    <t>9</t>
  </si>
  <si>
    <t>Tranzactii privind datoria publica si imprumuturi</t>
  </si>
  <si>
    <t>55.10</t>
  </si>
  <si>
    <t>10</t>
  </si>
  <si>
    <t>55.10.01</t>
  </si>
  <si>
    <t>11</t>
  </si>
  <si>
    <t>Partea a II-a APARARE, ORDINE PUBLICA SI SIGURANTA NATIONALA (cod 61.10)</t>
  </si>
  <si>
    <t>59.10</t>
  </si>
  <si>
    <t>12</t>
  </si>
  <si>
    <t>Ordine publica si siguranta nationala ( cod 61.10.03+61.10.50)</t>
  </si>
  <si>
    <t>61.10</t>
  </si>
  <si>
    <t>13</t>
  </si>
  <si>
    <t>Ordine publica ( cod 61.10.03.04)</t>
  </si>
  <si>
    <t>61.10.03</t>
  </si>
  <si>
    <t>14</t>
  </si>
  <si>
    <t>Politie locala</t>
  </si>
  <si>
    <t>61.10.03.04</t>
  </si>
  <si>
    <t>15</t>
  </si>
  <si>
    <t>Protectie civila si protectie contra incendiilor</t>
  </si>
  <si>
    <t>61.10.05</t>
  </si>
  <si>
    <t>16</t>
  </si>
  <si>
    <t>Alte cheltuieli în domeniul ordinii publice si sigurantei nationale</t>
  </si>
  <si>
    <t>61.10.50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</si>
  <si>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</si>
  <si>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</si>
  <si>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</si>
  <si>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</si>
  <si>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</si>
  <si>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</si>
  <si>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19</t>
  </si>
  <si>
    <t>Administraţie centrală</t>
  </si>
  <si>
    <t>65.10.01</t>
  </si>
  <si>
    <t>20</t>
  </si>
  <si>
    <t>Servicii publice descentralizate</t>
  </si>
  <si>
    <t>65.10.02</t>
  </si>
  <si>
    <t>21</t>
  </si>
  <si>
    <t>Invatamânt prescolar si primar ( COD 65.10.03.01+65.10.03.02)</t>
  </si>
  <si>
    <t>65.10.03</t>
  </si>
  <si>
    <t>22</t>
  </si>
  <si>
    <t>Invatamant prescolar</t>
  </si>
  <si>
    <t>65.10.03.01</t>
  </si>
  <si>
    <t>23</t>
  </si>
  <si>
    <t>Invatamant primar</t>
  </si>
  <si>
    <t>65.10.03.02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</si>
  <si>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</si>
  <si>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</si>
  <si>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</si>
  <si>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</si>
  <si>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</si>
  <si>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</si>
  <si>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26</t>
  </si>
  <si>
    <t xml:space="preserve">Invatamant secundar superior   </t>
  </si>
  <si>
    <t>65.10.04.02</t>
  </si>
  <si>
    <t>27</t>
  </si>
  <si>
    <t>Invatamant profesional</t>
  </si>
  <si>
    <t>65.10.04.03</t>
  </si>
  <si>
    <t>28</t>
  </si>
  <si>
    <t>Invatamant postliceal</t>
  </si>
  <si>
    <t>65.10.05</t>
  </si>
  <si>
    <t>29</t>
  </si>
  <si>
    <t>Invatamânt nedefinibil prin nivel ( cod 65.10.07.04)</t>
  </si>
  <si>
    <t>65.10.07</t>
  </si>
  <si>
    <t>30</t>
  </si>
  <si>
    <t>Invatamant special</t>
  </si>
  <si>
    <t>65.10.07.04</t>
  </si>
  <si>
    <t>31</t>
  </si>
  <si>
    <t>Servicii auxiliare pentru educatie ( cod 65.10.11.03+65.10.11.30)</t>
  </si>
  <si>
    <t>65.10.11</t>
  </si>
  <si>
    <t>32</t>
  </si>
  <si>
    <t>Casa Corpului Didactic</t>
  </si>
  <si>
    <t>65.10.11.02</t>
  </si>
  <si>
    <t>33</t>
  </si>
  <si>
    <t xml:space="preserve">Internate si cantine pentru elevi </t>
  </si>
  <si>
    <t>65.10.11.03</t>
  </si>
  <si>
    <t>34</t>
  </si>
  <si>
    <t>Alte servicii auxiliare</t>
  </si>
  <si>
    <t>65.10.11.30</t>
  </si>
  <si>
    <t>35</t>
  </si>
  <si>
    <t>Alte cheltuieli in domeniul invatamantului</t>
  </si>
  <si>
    <t>65.10.50</t>
  </si>
  <si>
    <t>36</t>
  </si>
  <si>
    <t>Sanatate ( cod 66.10.06+66.10.08+66.10.50)</t>
  </si>
  <si>
    <t>66.10</t>
  </si>
  <si>
    <t>37</t>
  </si>
  <si>
    <t>Servicii medicale în unităţi sanitare cu paturi ( cod 66.10.06.01)</t>
  </si>
  <si>
    <t>66.10.06</t>
  </si>
  <si>
    <t>38</t>
  </si>
  <si>
    <t>Spitale generale</t>
  </si>
  <si>
    <t>66.10.06.01</t>
  </si>
  <si>
    <t>39</t>
  </si>
  <si>
    <t>Unitati medico-sociale</t>
  </si>
  <si>
    <t>66.10.06.03</t>
  </si>
  <si>
    <t>40</t>
  </si>
  <si>
    <t>Servicii de sanatate publica</t>
  </si>
  <si>
    <t>66.10.08</t>
  </si>
  <si>
    <t>41</t>
  </si>
  <si>
    <t>Hematologie si securitate transfuzionala</t>
  </si>
  <si>
    <t>66.10.09</t>
  </si>
  <si>
    <t>42</t>
  </si>
  <si>
    <t>Alte cheltuieli in domeniul sanatatii ( cod 66.10.50.50)</t>
  </si>
  <si>
    <t>66.10.50</t>
  </si>
  <si>
    <t>43</t>
  </si>
  <si>
    <t>Alte institutii si actiuni sanitare</t>
  </si>
  <si>
    <t>66.10.50.50</t>
  </si>
  <si>
    <t>44</t>
  </si>
  <si>
    <t>Cultura, recreere si religie ( 67.10.03+67.10.05+67.10.50)</t>
  </si>
  <si>
    <t>67.10</t>
  </si>
  <si>
    <t>45</t>
  </si>
  <si>
    <t>67.10.02</t>
  </si>
  <si>
    <t>46</t>
  </si>
  <si>
    <t>Servicii culturale ( cod 67.10.03.03 la cod 67.10.03.07+67.10.03.09 la cod 67.10.03.11+67.10.03.15+67.10.03.30 )</t>
  </si>
  <si>
    <t>67.10.03</t>
  </si>
  <si>
    <t>47</t>
  </si>
  <si>
    <t>Muzee</t>
  </si>
  <si>
    <t>67.10.03.03</t>
  </si>
  <si>
    <t>48</t>
  </si>
  <si>
    <t>Institutii publice de spectacole si concerte</t>
  </si>
  <si>
    <t>67.10.03.04</t>
  </si>
  <si>
    <t>49</t>
  </si>
  <si>
    <t>Scoli populare de arta si meserii</t>
  </si>
  <si>
    <t>67.10.03.05</t>
  </si>
  <si>
    <t>50</t>
  </si>
  <si>
    <t>Case de cultura</t>
  </si>
  <si>
    <t>67.10.03.06</t>
  </si>
  <si>
    <t>51</t>
  </si>
  <si>
    <t>Camine culturale</t>
  </si>
  <si>
    <t>67.10.03.07</t>
  </si>
  <si>
    <t>52</t>
  </si>
  <si>
    <t>Universitati populare</t>
  </si>
  <si>
    <t>67.10.03.09</t>
  </si>
  <si>
    <t>53</t>
  </si>
  <si>
    <t>Presa</t>
  </si>
  <si>
    <t>67.10.03.10</t>
  </si>
  <si>
    <t>54</t>
  </si>
  <si>
    <t>Edituri</t>
  </si>
  <si>
    <t>67.10.03.11</t>
  </si>
  <si>
    <t>55</t>
  </si>
  <si>
    <t>Gradini botanice</t>
  </si>
  <si>
    <t>67.10.03.15</t>
  </si>
  <si>
    <t>56</t>
  </si>
  <si>
    <t>Alte servicii culturale</t>
  </si>
  <si>
    <t>67.10.03.30</t>
  </si>
  <si>
    <t>57</t>
  </si>
  <si>
    <t>Servicii recreative si sportive ( cod 67.10.05.01)</t>
  </si>
  <si>
    <t>67.10.05</t>
  </si>
  <si>
    <t>58</t>
  </si>
  <si>
    <t>Sport</t>
  </si>
  <si>
    <t>67.10.05.01</t>
  </si>
  <si>
    <t>59</t>
  </si>
  <si>
    <t>Alte servicii in domeniile culturii, recreerii si religiei</t>
  </si>
  <si>
    <t>67.10.50</t>
  </si>
  <si>
    <t>60</t>
  </si>
  <si>
    <t>Asigurari si asistenta sociala ( cod 68.10.04+68.10.05+68.10.11+68.10.12+68.10.50)</t>
  </si>
  <si>
    <t>68.10</t>
  </si>
  <si>
    <t>61</t>
  </si>
  <si>
    <t>Asistenta acordata persoanelor in varsta</t>
  </si>
  <si>
    <t>68.10.04</t>
  </si>
  <si>
    <t>62</t>
  </si>
  <si>
    <t>Asistenta sociala in caz de boli si invaliditati ( cod 68.10.05.02)</t>
  </si>
  <si>
    <t>68.10.05</t>
  </si>
  <si>
    <t>63</t>
  </si>
  <si>
    <t>Asistenta sociala  in  caz de invaliditate</t>
  </si>
  <si>
    <t>68.10.05.02</t>
  </si>
  <si>
    <t>64</t>
  </si>
  <si>
    <t>Crese</t>
  </si>
  <si>
    <t>68.10.11</t>
  </si>
  <si>
    <t>65</t>
  </si>
  <si>
    <t>Unitati de asistenta medico-sociale</t>
  </si>
  <si>
    <t>68.10.12</t>
  </si>
  <si>
    <t>66</t>
  </si>
  <si>
    <t>Alte cheltuieli in domeniul asigurarilor si asistentei sociale</t>
  </si>
  <si>
    <t>68.10.50</t>
  </si>
  <si>
    <t>67</t>
  </si>
  <si>
    <t>Alte cheltuieli in domeniul  asistentei  sociale</t>
  </si>
  <si>
    <t>68.10.50.50</t>
  </si>
  <si>
    <t>68</t>
  </si>
  <si>
    <t>Partea a IV-a SERVICII SI DEZVOLTARE PUBLICA, LOCUINTE, MEDIU SI APE (cod 70.10+74.10)</t>
  </si>
  <si>
    <t>69.10</t>
  </si>
  <si>
    <t>69</t>
  </si>
  <si>
    <t>Locuinte, servicii si dezvoltare publica ( cod 70.10.03+70.10.04+70.10.50)</t>
  </si>
  <si>
    <t>70.10</t>
  </si>
  <si>
    <t>70</t>
  </si>
  <si>
    <t>Locuinte (cod 70.10.03.01+ 70.10.03.30)</t>
  </si>
  <si>
    <t>70.10.03</t>
  </si>
  <si>
    <t>71</t>
  </si>
  <si>
    <t>Dezvoltarea sistemului de locuinte</t>
  </si>
  <si>
    <t>70.10.03.01</t>
  </si>
  <si>
    <t>72</t>
  </si>
  <si>
    <t>Alte cheltuieli in domeniul locuintelor</t>
  </si>
  <si>
    <t>70.10.03.30</t>
  </si>
  <si>
    <t>73</t>
  </si>
  <si>
    <t>Servicii si dezvoltare publica</t>
  </si>
  <si>
    <t>70.10.04</t>
  </si>
  <si>
    <t>74</t>
  </si>
  <si>
    <t xml:space="preserve">Alte servicii in domeniile locuintelor, serviciilor si dezvoltarii comunale </t>
  </si>
  <si>
    <t>70.10.50</t>
  </si>
  <si>
    <t>75</t>
  </si>
  <si>
    <t>Protectia mediului ( cod 74.10.03+74.10.04+74.10.05+74.10.50)</t>
  </si>
  <si>
    <t>74.10</t>
  </si>
  <si>
    <t>76</t>
  </si>
  <si>
    <t>Reducerea si controlul poluarii</t>
  </si>
  <si>
    <t>74.10.03</t>
  </si>
  <si>
    <t>77</t>
  </si>
  <si>
    <t>Protectia biosferei si a mediului natural</t>
  </si>
  <si>
    <t>74.10.04</t>
  </si>
  <si>
    <t>78</t>
  </si>
  <si>
    <t>Salubritate si gestiunea deseurilor (cod 74.10.05.01+74.10.05.02)</t>
  </si>
  <si>
    <t>74.10.05</t>
  </si>
  <si>
    <t>79</t>
  </si>
  <si>
    <t>Salubritate</t>
  </si>
  <si>
    <t>74.10.05.01</t>
  </si>
  <si>
    <t>80</t>
  </si>
  <si>
    <t>Colectarea, tratarea si distruaerea deseurilor</t>
  </si>
  <si>
    <t>74.10.05.02</t>
  </si>
  <si>
    <t>81</t>
  </si>
  <si>
    <t>Alte servicii în domeniul protectiei mediului</t>
  </si>
  <si>
    <t>74.10.50</t>
  </si>
  <si>
    <t>82</t>
  </si>
  <si>
    <t xml:space="preserve">Partea a V-a ACTIUNI ECONOMICE ( cod 80.10+83.10+84.10+86.10+87.10) </t>
  </si>
  <si>
    <t>79.10</t>
  </si>
  <si>
    <t>83</t>
  </si>
  <si>
    <t>Actiuni generale economice, comerciale si de munca ( cod 80.10.01)</t>
  </si>
  <si>
    <t>80.10</t>
  </si>
  <si>
    <t>84</t>
  </si>
  <si>
    <t>Actiuni generale economice si comerciale ( cod 80.10.01.30)</t>
  </si>
  <si>
    <t>80.10.01</t>
  </si>
  <si>
    <t>85</t>
  </si>
  <si>
    <t>Alte cheltuieli pentru actiuni generale economice si comerciale</t>
  </si>
  <si>
    <t>80.10.01.30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</si>
  <si>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</si>
  <si>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</si>
  <si>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</si>
  <si>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</si>
  <si>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</si>
  <si>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</si>
  <si>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88</t>
  </si>
  <si>
    <t>Camera Agricola</t>
  </si>
  <si>
    <t>83.10.03.07</t>
  </si>
  <si>
    <t>89</t>
  </si>
  <si>
    <t xml:space="preserve">Alte cheltuieli in domeniul agriculturii </t>
  </si>
  <si>
    <t>83.10.03.30</t>
  </si>
  <si>
    <t>90</t>
  </si>
  <si>
    <t>Silvicultura</t>
  </si>
  <si>
    <t>83.10.04</t>
  </si>
  <si>
    <t>91</t>
  </si>
  <si>
    <t>Alte cheltuieli in domeniul agriculturii, siviculturii, pisciculturii si vanatorii.</t>
  </si>
  <si>
    <t>83.10.50</t>
  </si>
  <si>
    <t>92</t>
  </si>
  <si>
    <t>Transporturi ( cod 84.10.50)</t>
  </si>
  <si>
    <t>84.10</t>
  </si>
  <si>
    <t>93</t>
  </si>
  <si>
    <t>Alte cheltuieli in domeniul transporturilor</t>
  </si>
  <si>
    <t>84.10.50</t>
  </si>
  <si>
    <t>94</t>
  </si>
  <si>
    <t>Cercetare si dezvoltare in domeniul economic ( cod 86.10.02)</t>
  </si>
  <si>
    <t>86.10</t>
  </si>
  <si>
    <t>95</t>
  </si>
  <si>
    <t>Cercetare si dezvoltare in domeniul agriculturii, silviculturi, pisciculturii si vanatorii</t>
  </si>
  <si>
    <t>86.10.02</t>
  </si>
  <si>
    <t>96</t>
  </si>
  <si>
    <t>Alte actiuni economice ( cod 87.10.50)</t>
  </si>
  <si>
    <t>87.10</t>
  </si>
  <si>
    <t>97</t>
  </si>
  <si>
    <t>Alte actiuni economice</t>
  </si>
  <si>
    <t>87.10.50</t>
  </si>
  <si>
    <t>98</t>
  </si>
  <si>
    <t>Operaţiuni în curs de clarificare(cod 89.10)</t>
  </si>
  <si>
    <t>88.10</t>
  </si>
  <si>
    <t>99</t>
  </si>
  <si>
    <t>Operaţiuni în curs de clarificare(cod 89.10.01)</t>
  </si>
  <si>
    <t>89.10</t>
  </si>
  <si>
    <t>100</t>
  </si>
  <si>
    <t>Cheltuieli din disponibilităţi ale instituţiilor publice în curs de clarificare</t>
  </si>
  <si>
    <t>89.10.01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</si>
  <si>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</si>
  <si>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</si>
  <si>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</si>
  <si>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</si>
  <si>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</si>
  <si>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</si>
  <si>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</si>
  <si>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</si>
  <si>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</si>
  <si>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104</t>
  </si>
  <si>
    <t xml:space="preserve">    Excedentul secţiunii de dezvoltare</t>
  </si>
  <si>
    <t>98.10.97</t>
  </si>
  <si>
    <t>105</t>
  </si>
  <si>
    <t>DEFICIT   99.10.96 + 99.10.97</t>
  </si>
  <si>
    <t>99.10</t>
  </si>
  <si>
    <t>106</t>
  </si>
  <si>
    <t xml:space="preserve">    Deficitul secţiunii de funcţionare</t>
  </si>
  <si>
    <t>99.10.96</t>
  </si>
  <si>
    <t>107</t>
  </si>
  <si>
    <t xml:space="preserve">    Deficitul secţiunii de dezvoltare</t>
  </si>
  <si>
    <t>99.10.97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</si>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</sst>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D12+D21+D27+D78+D92+D108</f>
        <v>0</v>
      </c>
      <c r="E11" s="11">
        <f>E12+E21+E27+E78+E92+E108</f>
        <v>0</v>
      </c>
      <c r="F11" s="11">
        <f>F12+F21+F27+F78+F92+F108</f>
        <v>0</v>
      </c>
      <c r="G11" s="11">
        <f>G12+G21+G27+G78+G92+G108</f>
        <v>0</v>
      </c>
      <c r="H11" s="11">
        <f>H12+H21+H27+H78+H92+H108</f>
        <v>0</v>
      </c>
      <c r="I11" s="11">
        <f>I12+I21+I27+I78+I92+I108</f>
        <v>0</v>
      </c>
      <c r="J11" s="11">
        <f>H11-I11</f>
        <v>0</v>
      </c>
      <c r="K11" s="11">
        <f>K12+K21+K27+K78+K92+K108</f>
        <v>231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D13+D16+D19</f>
        <v>0</v>
      </c>
      <c r="E12" s="11">
        <f>E13+E16+E19</f>
        <v>0</v>
      </c>
      <c r="F12" s="11">
        <f>F13+F16+F19</f>
        <v>0</v>
      </c>
      <c r="G12" s="11">
        <f>G13+G16+G19</f>
        <v>0</v>
      </c>
      <c r="H12" s="11">
        <f>H13+H16+H19</f>
        <v>0</v>
      </c>
      <c r="I12" s="11">
        <f>I13+I16+I19</f>
        <v>0</v>
      </c>
      <c r="J12" s="11">
        <f>H12-I12</f>
        <v>0</v>
      </c>
      <c r="K12" s="11">
        <f>K13+K16+K19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f>D17+D18</f>
        <v>0</v>
      </c>
      <c r="E16" s="11">
        <f>E17+E18</f>
        <v>0</v>
      </c>
      <c r="F16" s="11">
        <f>F17+F18</f>
        <v>0</v>
      </c>
      <c r="G16" s="11">
        <f>G17+G18</f>
        <v>0</v>
      </c>
      <c r="H16" s="11">
        <f>H17+H18</f>
        <v>0</v>
      </c>
      <c r="I16" s="11">
        <f>I17+I18</f>
        <v>0</v>
      </c>
      <c r="J16" s="11">
        <f>H16-I16</f>
        <v>0</v>
      </c>
      <c r="K16" s="11">
        <f>K17+K18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0</v>
      </c>
    </row>
    <row r="20" spans="1:11" s="6" customFormat="1" x14ac:dyDescent="0.25">
      <c r="A20" s="10" t="s">
        <v>47</v>
      </c>
      <c r="B20" s="10" t="s">
        <v>45</v>
      </c>
      <c r="C20" s="10" t="s">
        <v>48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f>D22</f>
        <v>0</v>
      </c>
      <c r="E21" s="11">
        <f>E22</f>
        <v>0</v>
      </c>
      <c r="F21" s="11">
        <f>F22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H21-I21</f>
        <v>0</v>
      </c>
      <c r="K21" s="11">
        <f>K22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D23+D25+D26</f>
        <v>0</v>
      </c>
      <c r="E22" s="11">
        <f>E23+E25+E26</f>
        <v>0</v>
      </c>
      <c r="F22" s="11">
        <f>F23+F25+F26</f>
        <v>0</v>
      </c>
      <c r="G22" s="11">
        <f>G23+G25+G26</f>
        <v>0</v>
      </c>
      <c r="H22" s="11">
        <f>H23+H25+H26</f>
        <v>0</v>
      </c>
      <c r="I22" s="11">
        <f>I23+I25+I26</f>
        <v>0</v>
      </c>
      <c r="J22" s="11">
        <f>H22-I22</f>
        <v>0</v>
      </c>
      <c r="K22" s="11">
        <f>K23+K25+K26</f>
        <v>0</v>
      </c>
    </row>
    <row r="23" spans="1:11" s="6" customFormat="1" x14ac:dyDescent="0.25">
      <c r="A23" s="10" t="s">
        <v>55</v>
      </c>
      <c r="B23" s="10" t="s">
        <v>56</v>
      </c>
      <c r="C23" s="10" t="s">
        <v>57</v>
      </c>
      <c r="D23" s="11">
        <f>D24</f>
        <v>0</v>
      </c>
      <c r="E23" s="11">
        <f>E24</f>
        <v>0</v>
      </c>
      <c r="F23" s="11">
        <f>F24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H23-I23</f>
        <v>0</v>
      </c>
      <c r="K23" s="11">
        <f>K24</f>
        <v>0</v>
      </c>
    </row>
    <row r="24" spans="1:11" s="6" customFormat="1" x14ac:dyDescent="0.25">
      <c r="A24" s="10" t="s">
        <v>58</v>
      </c>
      <c r="B24" s="10" t="s">
        <v>59</v>
      </c>
      <c r="C24" s="10" t="s">
        <v>60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f>H24-I24</f>
        <v>0</v>
      </c>
      <c r="K24" s="11">
        <v>0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0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D28+D46+D54+D70</f>
        <v>0</v>
      </c>
      <c r="E27" s="11">
        <f>E28+E46+E54+E70</f>
        <v>0</v>
      </c>
      <c r="F27" s="11">
        <f>F28+F46+F54+F70</f>
        <v>0</v>
      </c>
      <c r="G27" s="11">
        <f>G28+G46+G54+G70</f>
        <v>0</v>
      </c>
      <c r="H27" s="11">
        <f>H28+H46+H54+H70</f>
        <v>0</v>
      </c>
      <c r="I27" s="11">
        <f>I28+I46+I54+I70</f>
        <v>0</v>
      </c>
      <c r="J27" s="11">
        <f>H27-I27</f>
        <v>0</v>
      </c>
      <c r="K27" s="11">
        <f>K28+K46+K54+K70</f>
        <v>231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D29+D30+D31+D34+D38+D39+D41+D45</f>
        <v>0</v>
      </c>
      <c r="E28" s="11">
        <f>E29+E30+E31+E34+E38+E39+E41+E45</f>
        <v>0</v>
      </c>
      <c r="F28" s="11">
        <f>F29+F30+F31+F34+F38+F39+F41+F45</f>
        <v>0</v>
      </c>
      <c r="G28" s="11">
        <f>G29+G30+G31+G34+G38+G39+G41+G45</f>
        <v>0</v>
      </c>
      <c r="H28" s="11">
        <f>H29+H30+H31+H34+H38+H39+H41+H45</f>
        <v>0</v>
      </c>
      <c r="I28" s="11">
        <f>I29+I30+I31+I34+I38+I39+I41+I45</f>
        <v>0</v>
      </c>
      <c r="J28" s="11">
        <f>H28-I28</f>
        <v>0</v>
      </c>
      <c r="K28" s="11">
        <f>K29+K30+K31+K34+K38+K39+K41+K45</f>
        <v>0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f>H30-I30</f>
        <v>0</v>
      </c>
      <c r="K30" s="11">
        <v>0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</f>
        <v>0</v>
      </c>
      <c r="E31" s="11">
        <f>E32+E33</f>
        <v>0</v>
      </c>
      <c r="F31" s="11">
        <f>F32+F33</f>
        <v>0</v>
      </c>
      <c r="G31" s="11">
        <f>G32+G33</f>
        <v>0</v>
      </c>
      <c r="H31" s="11">
        <f>H32+H33</f>
        <v>0</v>
      </c>
      <c r="I31" s="11">
        <f>I32+I33</f>
        <v>0</v>
      </c>
      <c r="J31" s="11">
        <f>H31-I31</f>
        <v>0</v>
      </c>
      <c r="K31" s="11">
        <f>K32+K33</f>
        <v>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D35+D36+D37</f>
        <v>0</v>
      </c>
      <c r="E34" s="11">
        <f>E35+E36+E37</f>
        <v>0</v>
      </c>
      <c r="F34" s="11">
        <f>F35+F36+F37</f>
        <v>0</v>
      </c>
      <c r="G34" s="11">
        <f>G35+G36+G37</f>
        <v>0</v>
      </c>
      <c r="H34" s="11">
        <f>H35+H36+H37</f>
        <v>0</v>
      </c>
      <c r="I34" s="11">
        <f>I35+I36+I37</f>
        <v>0</v>
      </c>
      <c r="J34" s="11">
        <f>H34-I34</f>
        <v>0</v>
      </c>
      <c r="K34" s="11">
        <f>K35+K36+K37</f>
        <v>0</v>
      </c>
    </row>
    <row r="35" spans="1:11" s="6" customFormat="1" x14ac:dyDescent="0.25">
      <c r="A35" s="10" t="s">
        <v>91</v>
      </c>
      <c r="B35" s="10" t="s">
        <v>92</v>
      </c>
      <c r="C35" s="10" t="s">
        <v>93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f>H35-I35</f>
        <v>0</v>
      </c>
      <c r="K35" s="11">
        <v>0</v>
      </c>
    </row>
    <row r="36" spans="1:11" s="6" customFormat="1" x14ac:dyDescent="0.25">
      <c r="A36" s="10" t="s">
        <v>94</v>
      </c>
      <c r="B36" s="10" t="s">
        <v>95</v>
      </c>
      <c r="C36" s="10" t="s">
        <v>96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x14ac:dyDescent="0.25">
      <c r="A37" s="10" t="s">
        <v>97</v>
      </c>
      <c r="B37" s="10" t="s">
        <v>98</v>
      </c>
      <c r="C37" s="10" t="s">
        <v>99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x14ac:dyDescent="0.25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f>H38-I38</f>
        <v>0</v>
      </c>
      <c r="K38" s="11"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1">
        <f>H40</f>
        <v>0</v>
      </c>
      <c r="I39" s="11">
        <f>I40</f>
        <v>0</v>
      </c>
      <c r="J39" s="11">
        <f>H39-I39</f>
        <v>0</v>
      </c>
      <c r="K39" s="11">
        <f>K40</f>
        <v>0</v>
      </c>
    </row>
    <row r="40" spans="1:11" s="6" customFormat="1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D42+D43+D44</f>
        <v>0</v>
      </c>
      <c r="E41" s="11">
        <f>E42+E43+E44</f>
        <v>0</v>
      </c>
      <c r="F41" s="11">
        <f>F42+F43+F44</f>
        <v>0</v>
      </c>
      <c r="G41" s="11">
        <f>G42+G43+G44</f>
        <v>0</v>
      </c>
      <c r="H41" s="11">
        <f>H42+H43+H44</f>
        <v>0</v>
      </c>
      <c r="I41" s="11">
        <f>I42+I43+I44</f>
        <v>0</v>
      </c>
      <c r="J41" s="11">
        <f>H41-I41</f>
        <v>0</v>
      </c>
      <c r="K41" s="11">
        <f>K42+K43+K44</f>
        <v>0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f>H43-I43</f>
        <v>0</v>
      </c>
      <c r="K43" s="11"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D47+D50+D51+D52</f>
        <v>0</v>
      </c>
      <c r="E46" s="11">
        <f>E47+E50+E51+E52</f>
        <v>0</v>
      </c>
      <c r="F46" s="11">
        <f>F47+F50+F51+F52</f>
        <v>0</v>
      </c>
      <c r="G46" s="11">
        <f>G47+G50+G51+G52</f>
        <v>0</v>
      </c>
      <c r="H46" s="11">
        <f>H47+H50+H51+H52</f>
        <v>0</v>
      </c>
      <c r="I46" s="11">
        <f>I47+I50+I51+I52</f>
        <v>0</v>
      </c>
      <c r="J46" s="11">
        <f>H46-I46</f>
        <v>0</v>
      </c>
      <c r="K46" s="11">
        <f>K47+K50+K51+K52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D48+D49</f>
        <v>0</v>
      </c>
      <c r="E47" s="11">
        <f>E48+E49</f>
        <v>0</v>
      </c>
      <c r="F47" s="11">
        <f>F48+F49</f>
        <v>0</v>
      </c>
      <c r="G47" s="11">
        <f>G48+G49</f>
        <v>0</v>
      </c>
      <c r="H47" s="11">
        <f>H48+H49</f>
        <v>0</v>
      </c>
      <c r="I47" s="11">
        <f>I48+I49</f>
        <v>0</v>
      </c>
      <c r="J47" s="11">
        <f>H47-I47</f>
        <v>0</v>
      </c>
      <c r="K47" s="11">
        <f>K48+K49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0</v>
      </c>
      <c r="E52" s="11">
        <f>E53</f>
        <v>0</v>
      </c>
      <c r="F52" s="11">
        <f>F53</f>
        <v>0</v>
      </c>
      <c r="G52" s="11">
        <f>G53</f>
        <v>0</v>
      </c>
      <c r="H52" s="11">
        <f>H53</f>
        <v>0</v>
      </c>
      <c r="I52" s="11">
        <f>I53</f>
        <v>0</v>
      </c>
      <c r="J52" s="11">
        <f>H52-I52</f>
        <v>0</v>
      </c>
      <c r="K52" s="11">
        <f>K53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D55+D56+D67+D69</f>
        <v>0</v>
      </c>
      <c r="E54" s="11">
        <f>E55+E56+E67+E69</f>
        <v>0</v>
      </c>
      <c r="F54" s="11">
        <f>F55+F56+F67+F69</f>
        <v>0</v>
      </c>
      <c r="G54" s="11">
        <f>G55+G56+G67+G69</f>
        <v>0</v>
      </c>
      <c r="H54" s="11">
        <f>H55+H56+H67+H69</f>
        <v>0</v>
      </c>
      <c r="I54" s="11">
        <f>I55+I56+I67+I69</f>
        <v>0</v>
      </c>
      <c r="J54" s="11">
        <f>H54-I54</f>
        <v>0</v>
      </c>
      <c r="K54" s="11">
        <f>K55+K56+K67+K69</f>
        <v>231</v>
      </c>
    </row>
    <row r="55" spans="1:11" s="6" customFormat="1" x14ac:dyDescent="0.25">
      <c r="A55" s="10" t="s">
        <v>151</v>
      </c>
      <c r="B55" s="10" t="s">
        <v>77</v>
      </c>
      <c r="C55" s="10" t="s">
        <v>152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1" s="6" customFormat="1" ht="33" x14ac:dyDescent="0.25">
      <c r="A56" s="10" t="s">
        <v>153</v>
      </c>
      <c r="B56" s="10" t="s">
        <v>154</v>
      </c>
      <c r="C56" s="10" t="s">
        <v>155</v>
      </c>
      <c r="D56" s="11">
        <f>D57+D58+D59+D60+D61+D62+D63+D64+D65+D66</f>
        <v>0</v>
      </c>
      <c r="E56" s="11">
        <f>E57+E58+E59+E60+E61+E62+E63+E64+E65+E66</f>
        <v>0</v>
      </c>
      <c r="F56" s="11">
        <f>F57+F58+F59+F60+F61+F62+F63+F64+F65+F66</f>
        <v>0</v>
      </c>
      <c r="G56" s="11">
        <f>G57+G58+G59+G60+G61+G62+G63+G64+G65+G66</f>
        <v>0</v>
      </c>
      <c r="H56" s="11">
        <f>H57+H58+H59+H60+H61+H62+H63+H64+H65+H66</f>
        <v>0</v>
      </c>
      <c r="I56" s="11">
        <f>I57+I58+I59+I60+I61+I62+I63+I64+I65+I66</f>
        <v>0</v>
      </c>
      <c r="J56" s="11">
        <f>H56-I56</f>
        <v>0</v>
      </c>
      <c r="K56" s="11">
        <f>K57+K58+K59+K60+K61+K62+K63+K64+K65+K66</f>
        <v>231</v>
      </c>
    </row>
    <row r="57" spans="1:11" s="6" customFormat="1" x14ac:dyDescent="0.25">
      <c r="A57" s="10" t="s">
        <v>156</v>
      </c>
      <c r="B57" s="10" t="s">
        <v>157</v>
      </c>
      <c r="C57" s="10" t="s">
        <v>158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f>H57-I57</f>
        <v>0</v>
      </c>
      <c r="K57" s="11">
        <v>0</v>
      </c>
    </row>
    <row r="58" spans="1:11" s="6" customFormat="1" x14ac:dyDescent="0.25">
      <c r="A58" s="10" t="s">
        <v>159</v>
      </c>
      <c r="B58" s="10" t="s">
        <v>160</v>
      </c>
      <c r="C58" s="10" t="s">
        <v>161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f>H58-I58</f>
        <v>0</v>
      </c>
      <c r="K58" s="11">
        <v>0</v>
      </c>
    </row>
    <row r="59" spans="1:11" s="6" customFormat="1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0</v>
      </c>
    </row>
    <row r="60" spans="1:11" s="6" customFormat="1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1" s="6" customFormat="1" x14ac:dyDescent="0.25">
      <c r="A61" s="10" t="s">
        <v>168</v>
      </c>
      <c r="B61" s="10" t="s">
        <v>169</v>
      </c>
      <c r="C61" s="10" t="s">
        <v>170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231</v>
      </c>
    </row>
    <row r="62" spans="1:11" s="6" customFormat="1" x14ac:dyDescent="0.25">
      <c r="A62" s="10" t="s">
        <v>171</v>
      </c>
      <c r="B62" s="10" t="s">
        <v>172</v>
      </c>
      <c r="C62" s="10" t="s">
        <v>173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f>H62-I62</f>
        <v>0</v>
      </c>
      <c r="K62" s="11">
        <v>0</v>
      </c>
    </row>
    <row r="63" spans="1:11" s="6" customFormat="1" x14ac:dyDescent="0.25">
      <c r="A63" s="10" t="s">
        <v>174</v>
      </c>
      <c r="B63" s="10" t="s">
        <v>175</v>
      </c>
      <c r="C63" s="10" t="s">
        <v>176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f>H63-I63</f>
        <v>0</v>
      </c>
      <c r="K63" s="11">
        <v>0</v>
      </c>
    </row>
    <row r="64" spans="1:11" s="6" customFormat="1" x14ac:dyDescent="0.25">
      <c r="A64" s="10" t="s">
        <v>177</v>
      </c>
      <c r="B64" s="10" t="s">
        <v>178</v>
      </c>
      <c r="C64" s="10" t="s">
        <v>179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f>H64-I64</f>
        <v>0</v>
      </c>
      <c r="K64" s="11">
        <v>0</v>
      </c>
    </row>
    <row r="65" spans="1:11" s="6" customFormat="1" x14ac:dyDescent="0.25">
      <c r="A65" s="10" t="s">
        <v>180</v>
      </c>
      <c r="B65" s="10" t="s">
        <v>181</v>
      </c>
      <c r="C65" s="10" t="s">
        <v>182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f>H65-I65</f>
        <v>0</v>
      </c>
      <c r="K65" s="11">
        <v>0</v>
      </c>
    </row>
    <row r="66" spans="1:11" s="6" customFormat="1" x14ac:dyDescent="0.25">
      <c r="A66" s="10" t="s">
        <v>183</v>
      </c>
      <c r="B66" s="10" t="s">
        <v>184</v>
      </c>
      <c r="C66" s="10" t="s">
        <v>185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f>H66-I66</f>
        <v>0</v>
      </c>
      <c r="K66" s="11">
        <v>0</v>
      </c>
    </row>
    <row r="67" spans="1:11" s="6" customFormat="1" x14ac:dyDescent="0.25">
      <c r="A67" s="10" t="s">
        <v>186</v>
      </c>
      <c r="B67" s="10" t="s">
        <v>187</v>
      </c>
      <c r="C67" s="10" t="s">
        <v>188</v>
      </c>
      <c r="D67" s="11">
        <f>D68</f>
        <v>0</v>
      </c>
      <c r="E67" s="11">
        <f>E68</f>
        <v>0</v>
      </c>
      <c r="F67" s="11">
        <f>F68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H67-I67</f>
        <v>0</v>
      </c>
      <c r="K67" s="11">
        <f>K68</f>
        <v>0</v>
      </c>
    </row>
    <row r="68" spans="1:11" s="6" customFormat="1" x14ac:dyDescent="0.25">
      <c r="A68" s="10" t="s">
        <v>189</v>
      </c>
      <c r="B68" s="10" t="s">
        <v>190</v>
      </c>
      <c r="C68" s="10" t="s">
        <v>191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f>H68-I68</f>
        <v>0</v>
      </c>
      <c r="K68" s="11">
        <v>0</v>
      </c>
    </row>
    <row r="69" spans="1:11" s="6" customFormat="1" ht="22.5" x14ac:dyDescent="0.25">
      <c r="A69" s="10" t="s">
        <v>192</v>
      </c>
      <c r="B69" s="10" t="s">
        <v>193</v>
      </c>
      <c r="C69" s="10" t="s">
        <v>194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f>H69-I69</f>
        <v>0</v>
      </c>
      <c r="K69" s="11">
        <v>0</v>
      </c>
    </row>
    <row r="70" spans="1:11" s="6" customFormat="1" ht="33" x14ac:dyDescent="0.25">
      <c r="A70" s="10" t="s">
        <v>195</v>
      </c>
      <c r="B70" s="10" t="s">
        <v>196</v>
      </c>
      <c r="C70" s="10" t="s">
        <v>197</v>
      </c>
      <c r="D70" s="11">
        <f>D71+D72+D74+D75+D76</f>
        <v>0</v>
      </c>
      <c r="E70" s="11">
        <f>E71+E72+E74+E75+E76</f>
        <v>0</v>
      </c>
      <c r="F70" s="11">
        <f>F71+F72+F74+F75+F76</f>
        <v>0</v>
      </c>
      <c r="G70" s="11">
        <f>G71+G72+G74+G75+G76</f>
        <v>0</v>
      </c>
      <c r="H70" s="11">
        <f>H71+H72+H74+H75+H76</f>
        <v>0</v>
      </c>
      <c r="I70" s="11">
        <f>I71+I72+I74+I75+I76</f>
        <v>0</v>
      </c>
      <c r="J70" s="11">
        <f>H70-I70</f>
        <v>0</v>
      </c>
      <c r="K70" s="11">
        <f>K71+K72+K74+K75+K76</f>
        <v>0</v>
      </c>
    </row>
    <row r="71" spans="1:11" s="6" customFormat="1" x14ac:dyDescent="0.25">
      <c r="A71" s="10" t="s">
        <v>198</v>
      </c>
      <c r="B71" s="10" t="s">
        <v>199</v>
      </c>
      <c r="C71" s="10" t="s">
        <v>200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f>H71-I71</f>
        <v>0</v>
      </c>
      <c r="K71" s="11">
        <v>0</v>
      </c>
    </row>
    <row r="72" spans="1:11" s="6" customFormat="1" ht="22.5" x14ac:dyDescent="0.25">
      <c r="A72" s="10" t="s">
        <v>201</v>
      </c>
      <c r="B72" s="10" t="s">
        <v>202</v>
      </c>
      <c r="C72" s="10" t="s">
        <v>203</v>
      </c>
      <c r="D72" s="11">
        <f>D73</f>
        <v>0</v>
      </c>
      <c r="E72" s="11">
        <f>E73</f>
        <v>0</v>
      </c>
      <c r="F72" s="11">
        <f>F73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H72-I72</f>
        <v>0</v>
      </c>
      <c r="K72" s="11">
        <f>K73</f>
        <v>0</v>
      </c>
    </row>
    <row r="73" spans="1:11" s="6" customFormat="1" x14ac:dyDescent="0.25">
      <c r="A73" s="10" t="s">
        <v>204</v>
      </c>
      <c r="B73" s="10" t="s">
        <v>205</v>
      </c>
      <c r="C73" s="10" t="s">
        <v>206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f>H73-I73</f>
        <v>0</v>
      </c>
      <c r="K73" s="11">
        <v>0</v>
      </c>
    </row>
    <row r="74" spans="1:11" s="6" customFormat="1" x14ac:dyDescent="0.25">
      <c r="A74" s="10" t="s">
        <v>207</v>
      </c>
      <c r="B74" s="10" t="s">
        <v>208</v>
      </c>
      <c r="C74" s="10" t="s">
        <v>209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f>H74-I74</f>
        <v>0</v>
      </c>
      <c r="K74" s="11">
        <v>0</v>
      </c>
    </row>
    <row r="75" spans="1:11" s="6" customFormat="1" x14ac:dyDescent="0.25">
      <c r="A75" s="10" t="s">
        <v>210</v>
      </c>
      <c r="B75" s="10" t="s">
        <v>211</v>
      </c>
      <c r="C75" s="10" t="s">
        <v>212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f>H75-I75</f>
        <v>0</v>
      </c>
      <c r="K75" s="11">
        <v>0</v>
      </c>
    </row>
    <row r="76" spans="1:11" s="6" customFormat="1" ht="22.5" x14ac:dyDescent="0.25">
      <c r="A76" s="10" t="s">
        <v>213</v>
      </c>
      <c r="B76" s="10" t="s">
        <v>214</v>
      </c>
      <c r="C76" s="10" t="s">
        <v>215</v>
      </c>
      <c r="D76" s="11">
        <f>D77</f>
        <v>0</v>
      </c>
      <c r="E76" s="11">
        <f>E77</f>
        <v>0</v>
      </c>
      <c r="F76" s="11">
        <f>F77</f>
        <v>0</v>
      </c>
      <c r="G76" s="11">
        <f>G77</f>
        <v>0</v>
      </c>
      <c r="H76" s="11">
        <f>H77</f>
        <v>0</v>
      </c>
      <c r="I76" s="11">
        <f>I77</f>
        <v>0</v>
      </c>
      <c r="J76" s="11">
        <f>H76-I76</f>
        <v>0</v>
      </c>
      <c r="K76" s="11">
        <f>K77</f>
        <v>0</v>
      </c>
    </row>
    <row r="77" spans="1:11" s="6" customFormat="1" x14ac:dyDescent="0.25">
      <c r="A77" s="10" t="s">
        <v>216</v>
      </c>
      <c r="B77" s="10" t="s">
        <v>217</v>
      </c>
      <c r="C77" s="10" t="s">
        <v>218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f>H77-I77</f>
        <v>0</v>
      </c>
      <c r="K77" s="11">
        <v>0</v>
      </c>
    </row>
    <row r="78" spans="1:11" s="6" customFormat="1" ht="33" x14ac:dyDescent="0.25">
      <c r="A78" s="10" t="s">
        <v>219</v>
      </c>
      <c r="B78" s="10" t="s">
        <v>220</v>
      </c>
      <c r="C78" s="10" t="s">
        <v>221</v>
      </c>
      <c r="D78" s="11">
        <f>D79+D85</f>
        <v>0</v>
      </c>
      <c r="E78" s="11">
        <f>E79+E85</f>
        <v>0</v>
      </c>
      <c r="F78" s="11">
        <f>F79+F85</f>
        <v>0</v>
      </c>
      <c r="G78" s="11">
        <f>G79+G85</f>
        <v>0</v>
      </c>
      <c r="H78" s="11">
        <f>H79+H85</f>
        <v>0</v>
      </c>
      <c r="I78" s="11">
        <f>I79+I85</f>
        <v>0</v>
      </c>
      <c r="J78" s="11">
        <f>H78-I78</f>
        <v>0</v>
      </c>
      <c r="K78" s="11">
        <f>K79+K85</f>
        <v>0</v>
      </c>
    </row>
    <row r="79" spans="1:11" s="6" customFormat="1" ht="22.5" x14ac:dyDescent="0.25">
      <c r="A79" s="10" t="s">
        <v>222</v>
      </c>
      <c r="B79" s="10" t="s">
        <v>223</v>
      </c>
      <c r="C79" s="10" t="s">
        <v>224</v>
      </c>
      <c r="D79" s="11">
        <f>D80+D83+D84</f>
        <v>0</v>
      </c>
      <c r="E79" s="11">
        <f>E80+E83+E84</f>
        <v>0</v>
      </c>
      <c r="F79" s="11">
        <f>F80+F83+F84</f>
        <v>0</v>
      </c>
      <c r="G79" s="11">
        <f>G80+G83+G84</f>
        <v>0</v>
      </c>
      <c r="H79" s="11">
        <f>H80+H83+H84</f>
        <v>0</v>
      </c>
      <c r="I79" s="11">
        <f>I80+I83+I84</f>
        <v>0</v>
      </c>
      <c r="J79" s="11">
        <f>H79-I79</f>
        <v>0</v>
      </c>
      <c r="K79" s="11">
        <f>K80+K83+K84</f>
        <v>0</v>
      </c>
    </row>
    <row r="80" spans="1:11" s="6" customFormat="1" x14ac:dyDescent="0.25">
      <c r="A80" s="10" t="s">
        <v>225</v>
      </c>
      <c r="B80" s="10" t="s">
        <v>226</v>
      </c>
      <c r="C80" s="10" t="s">
        <v>227</v>
      </c>
      <c r="D80" s="11">
        <f>D81+D82</f>
        <v>0</v>
      </c>
      <c r="E80" s="11">
        <f>E81+E82</f>
        <v>0</v>
      </c>
      <c r="F80" s="11">
        <f>F81+F82</f>
        <v>0</v>
      </c>
      <c r="G80" s="11">
        <f>G81+G82</f>
        <v>0</v>
      </c>
      <c r="H80" s="11">
        <f>H81+H82</f>
        <v>0</v>
      </c>
      <c r="I80" s="11">
        <f>I81+I82</f>
        <v>0</v>
      </c>
      <c r="J80" s="11">
        <f>H80-I80</f>
        <v>0</v>
      </c>
      <c r="K80" s="11">
        <f>K81+K82</f>
        <v>0</v>
      </c>
    </row>
    <row r="81" spans="1:11" s="6" customFormat="1" x14ac:dyDescent="0.25">
      <c r="A81" s="10" t="s">
        <v>228</v>
      </c>
      <c r="B81" s="10" t="s">
        <v>229</v>
      </c>
      <c r="C81" s="10" t="s">
        <v>230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f>H81-I81</f>
        <v>0</v>
      </c>
      <c r="K81" s="11">
        <v>0</v>
      </c>
    </row>
    <row r="82" spans="1:11" s="6" customFormat="1" x14ac:dyDescent="0.25">
      <c r="A82" s="10" t="s">
        <v>231</v>
      </c>
      <c r="B82" s="10" t="s">
        <v>232</v>
      </c>
      <c r="C82" s="10" t="s">
        <v>233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f>H82-I82</f>
        <v>0</v>
      </c>
      <c r="K82" s="11">
        <v>0</v>
      </c>
    </row>
    <row r="83" spans="1:11" s="6" customFormat="1" x14ac:dyDescent="0.25">
      <c r="A83" s="10" t="s">
        <v>234</v>
      </c>
      <c r="B83" s="10" t="s">
        <v>235</v>
      </c>
      <c r="C83" s="10" t="s">
        <v>236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f>H83-I83</f>
        <v>0</v>
      </c>
      <c r="K83" s="11">
        <v>0</v>
      </c>
    </row>
    <row r="84" spans="1:11" s="6" customFormat="1" ht="22.5" x14ac:dyDescent="0.25">
      <c r="A84" s="10" t="s">
        <v>237</v>
      </c>
      <c r="B84" s="10" t="s">
        <v>238</v>
      </c>
      <c r="C84" s="10" t="s">
        <v>239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f>H84-I84</f>
        <v>0</v>
      </c>
      <c r="K84" s="11">
        <v>0</v>
      </c>
    </row>
    <row r="85" spans="1:11" s="6" customFormat="1" ht="22.5" x14ac:dyDescent="0.25">
      <c r="A85" s="10" t="s">
        <v>240</v>
      </c>
      <c r="B85" s="10" t="s">
        <v>241</v>
      </c>
      <c r="C85" s="10" t="s">
        <v>242</v>
      </c>
      <c r="D85" s="11">
        <f>D86+D87+D88+D91</f>
        <v>0</v>
      </c>
      <c r="E85" s="11">
        <f>E86+E87+E88+E91</f>
        <v>0</v>
      </c>
      <c r="F85" s="11">
        <f>F86+F87+F88+F91</f>
        <v>0</v>
      </c>
      <c r="G85" s="11">
        <f>G86+G87+G88+G91</f>
        <v>0</v>
      </c>
      <c r="H85" s="11">
        <f>H86+H87+H88+H91</f>
        <v>0</v>
      </c>
      <c r="I85" s="11">
        <f>I86+I87+I88+I91</f>
        <v>0</v>
      </c>
      <c r="J85" s="11">
        <f>H85-I85</f>
        <v>0</v>
      </c>
      <c r="K85" s="11">
        <f>K86+K87+K88+K91</f>
        <v>0</v>
      </c>
    </row>
    <row r="86" spans="1:11" s="6" customFormat="1" x14ac:dyDescent="0.25">
      <c r="A86" s="10" t="s">
        <v>243</v>
      </c>
      <c r="B86" s="10" t="s">
        <v>244</v>
      </c>
      <c r="C86" s="10" t="s">
        <v>245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f>H86-I86</f>
        <v>0</v>
      </c>
      <c r="K86" s="11">
        <v>0</v>
      </c>
    </row>
    <row r="87" spans="1:11" s="6" customFormat="1" x14ac:dyDescent="0.25">
      <c r="A87" s="10" t="s">
        <v>246</v>
      </c>
      <c r="B87" s="10" t="s">
        <v>247</v>
      </c>
      <c r="C87" s="10" t="s">
        <v>248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f>H87-I87</f>
        <v>0</v>
      </c>
      <c r="K87" s="11">
        <v>0</v>
      </c>
    </row>
    <row r="88" spans="1:11" s="6" customFormat="1" ht="22.5" x14ac:dyDescent="0.25">
      <c r="A88" s="10" t="s">
        <v>249</v>
      </c>
      <c r="B88" s="10" t="s">
        <v>250</v>
      </c>
      <c r="C88" s="10" t="s">
        <v>251</v>
      </c>
      <c r="D88" s="11">
        <f>D89+D90</f>
        <v>0</v>
      </c>
      <c r="E88" s="11">
        <f>E89+E90</f>
        <v>0</v>
      </c>
      <c r="F88" s="11">
        <f>F89+F90</f>
        <v>0</v>
      </c>
      <c r="G88" s="11">
        <f>G89+G90</f>
        <v>0</v>
      </c>
      <c r="H88" s="11">
        <f>H89+H90</f>
        <v>0</v>
      </c>
      <c r="I88" s="11">
        <f>I89+I90</f>
        <v>0</v>
      </c>
      <c r="J88" s="11">
        <f>H88-I88</f>
        <v>0</v>
      </c>
      <c r="K88" s="11">
        <f>K89+K90</f>
        <v>0</v>
      </c>
    </row>
    <row r="89" spans="1:11" s="6" customFormat="1" x14ac:dyDescent="0.25">
      <c r="A89" s="10" t="s">
        <v>252</v>
      </c>
      <c r="B89" s="10" t="s">
        <v>253</v>
      </c>
      <c r="C89" s="10" t="s">
        <v>254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f>H89-I89</f>
        <v>0</v>
      </c>
      <c r="K89" s="11">
        <v>0</v>
      </c>
    </row>
    <row r="90" spans="1:11" s="6" customFormat="1" x14ac:dyDescent="0.25">
      <c r="A90" s="10" t="s">
        <v>255</v>
      </c>
      <c r="B90" s="10" t="s">
        <v>256</v>
      </c>
      <c r="C90" s="10" t="s">
        <v>257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f>H90-I90</f>
        <v>0</v>
      </c>
      <c r="K90" s="11">
        <v>0</v>
      </c>
    </row>
    <row r="91" spans="1:11" s="6" customFormat="1" x14ac:dyDescent="0.25">
      <c r="A91" s="10" t="s">
        <v>258</v>
      </c>
      <c r="B91" s="10" t="s">
        <v>259</v>
      </c>
      <c r="C91" s="10" t="s">
        <v>260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f>H91-I91</f>
        <v>0</v>
      </c>
      <c r="K91" s="11">
        <v>0</v>
      </c>
    </row>
    <row r="92" spans="1:11" s="6" customFormat="1" ht="22.5" x14ac:dyDescent="0.25">
      <c r="A92" s="10" t="s">
        <v>261</v>
      </c>
      <c r="B92" s="10" t="s">
        <v>262</v>
      </c>
      <c r="C92" s="10" t="s">
        <v>263</v>
      </c>
      <c r="D92" s="11">
        <f>D93+D96+D102+D104+D106</f>
        <v>0</v>
      </c>
      <c r="E92" s="11">
        <f>E93+E96+E102+E104+E106</f>
        <v>0</v>
      </c>
      <c r="F92" s="11">
        <f>F93+F96+F102+F104+F106</f>
        <v>0</v>
      </c>
      <c r="G92" s="11">
        <f>G93+G96+G102+G104+G106</f>
        <v>0</v>
      </c>
      <c r="H92" s="11">
        <f>H93+H96+H102+H104+H106</f>
        <v>0</v>
      </c>
      <c r="I92" s="11">
        <f>I93+I96+I102+I104+I106</f>
        <v>0</v>
      </c>
      <c r="J92" s="11">
        <f>H92-I92</f>
        <v>0</v>
      </c>
      <c r="K92" s="11">
        <f>K93+K96+K102+K104+K106</f>
        <v>0</v>
      </c>
    </row>
    <row r="93" spans="1:11" s="6" customFormat="1" ht="22.5" x14ac:dyDescent="0.25">
      <c r="A93" s="10" t="s">
        <v>264</v>
      </c>
      <c r="B93" s="10" t="s">
        <v>265</v>
      </c>
      <c r="C93" s="10" t="s">
        <v>266</v>
      </c>
      <c r="D93" s="11">
        <f>D94</f>
        <v>0</v>
      </c>
      <c r="E93" s="11">
        <f>E94</f>
        <v>0</v>
      </c>
      <c r="F93" s="11">
        <f>F94</f>
        <v>0</v>
      </c>
      <c r="G93" s="11">
        <f>G94</f>
        <v>0</v>
      </c>
      <c r="H93" s="11">
        <f>H94</f>
        <v>0</v>
      </c>
      <c r="I93" s="11">
        <f>I94</f>
        <v>0</v>
      </c>
      <c r="J93" s="11">
        <f>H93-I93</f>
        <v>0</v>
      </c>
      <c r="K93" s="11">
        <f>K94</f>
        <v>0</v>
      </c>
    </row>
    <row r="94" spans="1:11" s="6" customFormat="1" ht="22.5" x14ac:dyDescent="0.25">
      <c r="A94" s="10" t="s">
        <v>267</v>
      </c>
      <c r="B94" s="10" t="s">
        <v>268</v>
      </c>
      <c r="C94" s="10" t="s">
        <v>269</v>
      </c>
      <c r="D94" s="11">
        <f>D95</f>
        <v>0</v>
      </c>
      <c r="E94" s="11">
        <f>E95</f>
        <v>0</v>
      </c>
      <c r="F94" s="11">
        <f>F95</f>
        <v>0</v>
      </c>
      <c r="G94" s="11">
        <f>G95</f>
        <v>0</v>
      </c>
      <c r="H94" s="11">
        <f>H95</f>
        <v>0</v>
      </c>
      <c r="I94" s="11">
        <f>I95</f>
        <v>0</v>
      </c>
      <c r="J94" s="11">
        <f>H94-I94</f>
        <v>0</v>
      </c>
      <c r="K94" s="11">
        <f>K95</f>
        <v>0</v>
      </c>
    </row>
    <row r="95" spans="1:11" s="6" customFormat="1" ht="22.5" x14ac:dyDescent="0.25">
      <c r="A95" s="10" t="s">
        <v>270</v>
      </c>
      <c r="B95" s="10" t="s">
        <v>271</v>
      </c>
      <c r="C95" s="10" t="s">
        <v>272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f>H95-I95</f>
        <v>0</v>
      </c>
      <c r="K95" s="11">
        <v>0</v>
      </c>
    </row>
    <row r="96" spans="1:11" s="6" customFormat="1" ht="22.5" x14ac:dyDescent="0.25">
      <c r="A96" s="10" t="s">
        <v>273</v>
      </c>
      <c r="B96" s="10" t="s">
        <v>274</v>
      </c>
      <c r="C96" s="10" t="s">
        <v>275</v>
      </c>
      <c r="D96" s="11">
        <f>D97+D100+D101</f>
        <v>0</v>
      </c>
      <c r="E96" s="11">
        <f>E97+E100+E101</f>
        <v>0</v>
      </c>
      <c r="F96" s="11">
        <f>F97+F100+F101</f>
        <v>0</v>
      </c>
      <c r="G96" s="11">
        <f>G97+G100+G101</f>
        <v>0</v>
      </c>
      <c r="H96" s="11">
        <f>H97+H100+H101</f>
        <v>0</v>
      </c>
      <c r="I96" s="11">
        <f>I97+I100+I101</f>
        <v>0</v>
      </c>
      <c r="J96" s="11">
        <f>H96-I96</f>
        <v>0</v>
      </c>
      <c r="K96" s="11">
        <f>K97+K100+K101</f>
        <v>0</v>
      </c>
    </row>
    <row r="97" spans="1:11" s="6" customFormat="1" x14ac:dyDescent="0.25">
      <c r="A97" s="10" t="s">
        <v>276</v>
      </c>
      <c r="B97" s="10" t="s">
        <v>277</v>
      </c>
      <c r="C97" s="10" t="s">
        <v>278</v>
      </c>
      <c r="D97" s="11">
        <f>D98+D99</f>
        <v>0</v>
      </c>
      <c r="E97" s="11">
        <f>E98+E99</f>
        <v>0</v>
      </c>
      <c r="F97" s="11">
        <f>F98+F99</f>
        <v>0</v>
      </c>
      <c r="G97" s="11">
        <f>G98+G99</f>
        <v>0</v>
      </c>
      <c r="H97" s="11">
        <f>H98+H99</f>
        <v>0</v>
      </c>
      <c r="I97" s="11">
        <f>I98+I99</f>
        <v>0</v>
      </c>
      <c r="J97" s="11">
        <f>H97-I97</f>
        <v>0</v>
      </c>
      <c r="K97" s="11">
        <f>K98+K99</f>
        <v>0</v>
      </c>
    </row>
    <row r="98" spans="1:11" s="6" customFormat="1" x14ac:dyDescent="0.25">
      <c r="A98" s="10" t="s">
        <v>279</v>
      </c>
      <c r="B98" s="10" t="s">
        <v>280</v>
      </c>
      <c r="C98" s="10" t="s">
        <v>281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f>H98-I98</f>
        <v>0</v>
      </c>
      <c r="K98" s="11">
        <v>0</v>
      </c>
    </row>
    <row r="99" spans="1:11" s="6" customFormat="1" x14ac:dyDescent="0.25">
      <c r="A99" s="10" t="s">
        <v>282</v>
      </c>
      <c r="B99" s="10" t="s">
        <v>283</v>
      </c>
      <c r="C99" s="10" t="s">
        <v>284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f>H99-I99</f>
        <v>0</v>
      </c>
      <c r="K99" s="11">
        <v>0</v>
      </c>
    </row>
    <row r="100" spans="1:11" s="6" customFormat="1" x14ac:dyDescent="0.25">
      <c r="A100" s="10" t="s">
        <v>285</v>
      </c>
      <c r="B100" s="10" t="s">
        <v>286</v>
      </c>
      <c r="C100" s="10" t="s">
        <v>287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f>H100-I100</f>
        <v>0</v>
      </c>
      <c r="K100" s="11">
        <v>0</v>
      </c>
    </row>
    <row r="101" spans="1:11" s="6" customFormat="1" ht="22.5" x14ac:dyDescent="0.25">
      <c r="A101" s="10" t="s">
        <v>288</v>
      </c>
      <c r="B101" s="10" t="s">
        <v>289</v>
      </c>
      <c r="C101" s="10" t="s">
        <v>290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f>H101-I101</f>
        <v>0</v>
      </c>
      <c r="K101" s="11">
        <v>0</v>
      </c>
    </row>
    <row r="102" spans="1:11" s="6" customFormat="1" x14ac:dyDescent="0.25">
      <c r="A102" s="10" t="s">
        <v>291</v>
      </c>
      <c r="B102" s="10" t="s">
        <v>292</v>
      </c>
      <c r="C102" s="10" t="s">
        <v>293</v>
      </c>
      <c r="D102" s="11">
        <f>D103</f>
        <v>0</v>
      </c>
      <c r="E102" s="11">
        <f>E103</f>
        <v>0</v>
      </c>
      <c r="F102" s="11">
        <f>F103</f>
        <v>0</v>
      </c>
      <c r="G102" s="11">
        <f>G103</f>
        <v>0</v>
      </c>
      <c r="H102" s="11">
        <f>H103</f>
        <v>0</v>
      </c>
      <c r="I102" s="11">
        <f>I103</f>
        <v>0</v>
      </c>
      <c r="J102" s="11">
        <f>H102-I102</f>
        <v>0</v>
      </c>
      <c r="K102" s="11">
        <f>K103</f>
        <v>0</v>
      </c>
    </row>
    <row r="103" spans="1:11" s="6" customFormat="1" x14ac:dyDescent="0.25">
      <c r="A103" s="10" t="s">
        <v>294</v>
      </c>
      <c r="B103" s="10" t="s">
        <v>295</v>
      </c>
      <c r="C103" s="10" t="s">
        <v>296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f>H103-I103</f>
        <v>0</v>
      </c>
      <c r="K103" s="11">
        <v>0</v>
      </c>
    </row>
    <row r="104" spans="1:11" s="6" customFormat="1" ht="22.5" x14ac:dyDescent="0.25">
      <c r="A104" s="10" t="s">
        <v>297</v>
      </c>
      <c r="B104" s="10" t="s">
        <v>298</v>
      </c>
      <c r="C104" s="10" t="s">
        <v>299</v>
      </c>
      <c r="D104" s="11">
        <f>D105</f>
        <v>0</v>
      </c>
      <c r="E104" s="11">
        <f>E105</f>
        <v>0</v>
      </c>
      <c r="F104" s="11">
        <f>F105</f>
        <v>0</v>
      </c>
      <c r="G104" s="11">
        <f>G105</f>
        <v>0</v>
      </c>
      <c r="H104" s="11">
        <f>H105</f>
        <v>0</v>
      </c>
      <c r="I104" s="11">
        <f>I105</f>
        <v>0</v>
      </c>
      <c r="J104" s="11">
        <f>H104-I104</f>
        <v>0</v>
      </c>
      <c r="K104" s="11">
        <f>K105</f>
        <v>0</v>
      </c>
    </row>
    <row r="105" spans="1:11" s="6" customFormat="1" ht="22.5" x14ac:dyDescent="0.25">
      <c r="A105" s="10" t="s">
        <v>300</v>
      </c>
      <c r="B105" s="10" t="s">
        <v>301</v>
      </c>
      <c r="C105" s="10" t="s">
        <v>302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f>H105-I105</f>
        <v>0</v>
      </c>
      <c r="K105" s="11">
        <v>0</v>
      </c>
    </row>
    <row r="106" spans="1:11" s="6" customFormat="1" x14ac:dyDescent="0.25">
      <c r="A106" s="10" t="s">
        <v>303</v>
      </c>
      <c r="B106" s="10" t="s">
        <v>304</v>
      </c>
      <c r="C106" s="10" t="s">
        <v>305</v>
      </c>
      <c r="D106" s="11">
        <f>D107</f>
        <v>0</v>
      </c>
      <c r="E106" s="11">
        <f>E107</f>
        <v>0</v>
      </c>
      <c r="F106" s="11">
        <f>F107</f>
        <v>0</v>
      </c>
      <c r="G106" s="11">
        <f>G107</f>
        <v>0</v>
      </c>
      <c r="H106" s="11">
        <f>H107</f>
        <v>0</v>
      </c>
      <c r="I106" s="11">
        <f>I107</f>
        <v>0</v>
      </c>
      <c r="J106" s="11">
        <f>H106-I106</f>
        <v>0</v>
      </c>
      <c r="K106" s="11">
        <f>K107</f>
        <v>0</v>
      </c>
    </row>
    <row r="107" spans="1:11" s="6" customFormat="1" x14ac:dyDescent="0.25">
      <c r="A107" s="10" t="s">
        <v>306</v>
      </c>
      <c r="B107" s="10" t="s">
        <v>307</v>
      </c>
      <c r="C107" s="10" t="s">
        <v>308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f>H107-I107</f>
        <v>0</v>
      </c>
      <c r="K107" s="11">
        <v>0</v>
      </c>
    </row>
    <row r="108" spans="1:11" s="6" customFormat="1" x14ac:dyDescent="0.25">
      <c r="A108" s="10" t="s">
        <v>309</v>
      </c>
      <c r="B108" s="10" t="s">
        <v>310</v>
      </c>
      <c r="C108" s="10" t="s">
        <v>311</v>
      </c>
      <c r="D108" s="11">
        <f>D109</f>
        <v>0</v>
      </c>
      <c r="E108" s="11">
        <f>E109</f>
        <v>0</v>
      </c>
      <c r="F108" s="11">
        <f>F109</f>
        <v>0</v>
      </c>
      <c r="G108" s="11">
        <f>G109</f>
        <v>0</v>
      </c>
      <c r="H108" s="11">
        <f>H109</f>
        <v>0</v>
      </c>
      <c r="I108" s="11">
        <f>I109</f>
        <v>0</v>
      </c>
      <c r="J108" s="11">
        <f>H108-I108</f>
        <v>0</v>
      </c>
      <c r="K108" s="11">
        <f>K109</f>
        <v>0</v>
      </c>
    </row>
    <row r="109" spans="1:11" s="6" customFormat="1" x14ac:dyDescent="0.25">
      <c r="A109" s="10" t="s">
        <v>312</v>
      </c>
      <c r="B109" s="10" t="s">
        <v>313</v>
      </c>
      <c r="C109" s="10" t="s">
        <v>314</v>
      </c>
      <c r="D109" s="11">
        <f>D110</f>
        <v>0</v>
      </c>
      <c r="E109" s="11">
        <f>E110</f>
        <v>0</v>
      </c>
      <c r="F109" s="11">
        <f>F110</f>
        <v>0</v>
      </c>
      <c r="G109" s="11">
        <f>G110</f>
        <v>0</v>
      </c>
      <c r="H109" s="11">
        <f>H110</f>
        <v>0</v>
      </c>
      <c r="I109" s="11">
        <f>I110</f>
        <v>0</v>
      </c>
      <c r="J109" s="11">
        <f>H109-I109</f>
        <v>0</v>
      </c>
      <c r="K109" s="11">
        <f>K110</f>
        <v>0</v>
      </c>
    </row>
    <row r="110" spans="1:11" s="6" customFormat="1" ht="22.5" x14ac:dyDescent="0.25">
      <c r="A110" s="10" t="s">
        <v>315</v>
      </c>
      <c r="B110" s="10" t="s">
        <v>316</v>
      </c>
      <c r="C110" s="10" t="s">
        <v>317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f>H110-I110</f>
        <v>0</v>
      </c>
      <c r="K110" s="11">
        <v>0</v>
      </c>
    </row>
    <row r="111" spans="1:11" s="6" customFormat="1" x14ac:dyDescent="0.25">
      <c r="A111" s="10" t="s">
        <v>318</v>
      </c>
      <c r="B111" s="10" t="s">
        <v>319</v>
      </c>
      <c r="C111" s="10" t="s">
        <v>320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f>H111-I111</f>
        <v>0</v>
      </c>
      <c r="K111" s="11">
        <v>0</v>
      </c>
    </row>
    <row r="112" spans="1:11" s="6" customFormat="1" x14ac:dyDescent="0.25">
      <c r="A112" s="10" t="s">
        <v>321</v>
      </c>
      <c r="B112" s="10" t="s">
        <v>322</v>
      </c>
      <c r="C112" s="10" t="s">
        <v>323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f>H112-I112</f>
        <v>0</v>
      </c>
      <c r="K112" s="11">
        <v>0</v>
      </c>
    </row>
    <row r="113" spans="1:12" s="6" customFormat="1" x14ac:dyDescent="0.25">
      <c r="A113" s="10" t="s">
        <v>324</v>
      </c>
      <c r="B113" s="10" t="s">
        <v>325</v>
      </c>
      <c r="C113" s="10" t="s">
        <v>326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f>H113-I113</f>
        <v>0</v>
      </c>
      <c r="K113" s="11">
        <v>0</v>
      </c>
    </row>
    <row r="114" spans="1:12" s="6" customFormat="1" x14ac:dyDescent="0.25">
      <c r="A114" s="10" t="s">
        <v>327</v>
      </c>
      <c r="B114" s="10" t="s">
        <v>328</v>
      </c>
      <c r="C114" s="10" t="s">
        <v>329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f>H114-I114</f>
        <v>0</v>
      </c>
      <c r="K114" s="11">
        <v>0</v>
      </c>
    </row>
    <row r="115" spans="1:12" s="6" customFormat="1" x14ac:dyDescent="0.25">
      <c r="A115" s="10" t="s">
        <v>330</v>
      </c>
      <c r="B115" s="10" t="s">
        <v>331</v>
      </c>
      <c r="C115" s="10" t="s">
        <v>332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f>H115-I115</f>
        <v>0</v>
      </c>
      <c r="K115" s="11">
        <v>0</v>
      </c>
    </row>
    <row r="116" spans="1:12" s="6" customFormat="1" x14ac:dyDescent="0.25">
      <c r="A116" s="10" t="s">
        <v>333</v>
      </c>
      <c r="B116" s="10" t="s">
        <v>334</v>
      </c>
      <c r="C116" s="10" t="s">
        <v>335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f>H116-I116</f>
        <v>0</v>
      </c>
      <c r="K116" s="11">
        <v>0</v>
      </c>
    </row>
    <row r="117" spans="1:12" s="6" customFormat="1" x14ac:dyDescent="0.25">
      <c r="A117" s="10" t="s">
        <v>336</v>
      </c>
      <c r="B117" s="10" t="s">
        <v>337</v>
      </c>
      <c r="C117" s="10" t="s">
        <v>338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f>H117-I117</f>
        <v>0</v>
      </c>
      <c r="K117" s="11">
        <v>0</v>
      </c>
    </row>
    <row r="118" spans="1:12" s="6" customFormat="1" x14ac:dyDescent="0.25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9"/>
    </row>
    <row r="119" spans="1:12" x14ac:dyDescent="0.25">
      <c r="A119" s="13" t="s">
        <v>339</v>
      </c>
      <c r="B119" s="13"/>
      <c r="C119" s="13"/>
      <c r="D119" s="13"/>
      <c r="E119" s="13" t="s">
        <v>341</v>
      </c>
      <c r="F119" s="13"/>
      <c r="G119" s="13"/>
      <c r="H119" s="13"/>
      <c r="I119" s="13" t="s">
        <v>342</v>
      </c>
      <c r="J119" s="13"/>
      <c r="K119" s="13"/>
      <c r="L119" s="13"/>
    </row>
    <row r="120" spans="1:12" x14ac:dyDescent="0.25">
      <c r="A120" s="3" t="s">
        <v>340</v>
      </c>
      <c r="B120" s="3"/>
      <c r="C120" s="3"/>
      <c r="D120" s="3"/>
      <c r="E120" s="3"/>
      <c r="F120" s="3"/>
      <c r="G120" s="3"/>
      <c r="H120" s="3"/>
      <c r="I120" s="3" t="s">
        <v>343</v>
      </c>
      <c r="J120" s="3"/>
      <c r="K120" s="3"/>
      <c r="L120" s="3"/>
    </row>
    <row r="237" spans="1:20" x14ac:dyDescent="0.25">
      <c r="A237" s="12"/>
      <c r="B237" s="12"/>
      <c r="C237" s="12"/>
      <c r="D237" s="12"/>
      <c r="I237" s="12"/>
      <c r="J237" s="12"/>
      <c r="K237" s="12"/>
      <c r="L237" s="12"/>
      <c r="Q237" s="12"/>
      <c r="R237" s="12"/>
      <c r="S237" s="12"/>
      <c r="T237" s="12"/>
    </row>
  </sheetData>
  <mergeCells count="22">
    <mergeCell ref="H8:H9"/>
    <mergeCell ref="I8:I9"/>
    <mergeCell ref="J8:J9"/>
    <mergeCell ref="K8:K9"/>
    <mergeCell ref="A119:D119"/>
    <mergeCell ref="A120:D120"/>
    <mergeCell ref="E119:H119"/>
    <mergeCell ref="E120:H120"/>
    <mergeCell ref="I119:L119"/>
    <mergeCell ref="I120:L12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2018-08-23T09:59:32Z</dcterms:created>
  <dcterms:modified xsi:type="dcterms:W3CDTF">2018-08-23T09:59:35Z</dcterms:modified>
</cp:coreProperties>
</file>