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Epureni\"/>
    </mc:Choice>
  </mc:AlternateContent>
  <xr:revisionPtr revIDLastSave="0" documentId="8_{30F06CF4-0DF4-46A1-A5D1-DE688132E7E5}" xr6:coauthVersionLast="43" xr6:coauthVersionMax="43" xr10:uidLastSave="{00000000-0000-0000-0000-000000000000}"/>
  <bookViews>
    <workbookView xWindow="5760" yWindow="3396" windowWidth="17280" windowHeight="8964" activeTab="2" xr2:uid="{F5CBE304-AEFF-4861-B3C3-1BCB75E6ACE7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5" i="2" s="1"/>
  <c r="D14" i="2" s="1"/>
  <c r="E16" i="2"/>
  <c r="E15" i="2" s="1"/>
  <c r="E14" i="2" s="1"/>
  <c r="G16" i="2"/>
  <c r="F16" i="2" s="1"/>
  <c r="K16" i="2" s="1"/>
  <c r="H16" i="2"/>
  <c r="H15" i="2" s="1"/>
  <c r="H14" i="2" s="1"/>
  <c r="I16" i="2"/>
  <c r="I15" i="2" s="1"/>
  <c r="I14" i="2" s="1"/>
  <c r="J16" i="2"/>
  <c r="J15" i="2" s="1"/>
  <c r="J14" i="2" s="1"/>
  <c r="F17" i="2"/>
  <c r="K17" i="2"/>
  <c r="D18" i="2"/>
  <c r="E18" i="2"/>
  <c r="G18" i="2"/>
  <c r="F18" i="2" s="1"/>
  <c r="K18" i="2" s="1"/>
  <c r="H18" i="2"/>
  <c r="I18" i="2"/>
  <c r="J18" i="2"/>
  <c r="F19" i="2"/>
  <c r="K19" i="2"/>
  <c r="D22" i="2"/>
  <c r="D21" i="2" s="1"/>
  <c r="D20" i="2" s="1"/>
  <c r="E22" i="2"/>
  <c r="E21" i="2" s="1"/>
  <c r="E20" i="2" s="1"/>
  <c r="G22" i="2"/>
  <c r="F22" i="2" s="1"/>
  <c r="K22" i="2" s="1"/>
  <c r="H22" i="2"/>
  <c r="H21" i="2" s="1"/>
  <c r="H20" i="2" s="1"/>
  <c r="I22" i="2"/>
  <c r="I21" i="2" s="1"/>
  <c r="I20" i="2" s="1"/>
  <c r="J22" i="2"/>
  <c r="J21" i="2" s="1"/>
  <c r="J20" i="2" s="1"/>
  <c r="F23" i="2"/>
  <c r="K23" i="2"/>
  <c r="F24" i="2"/>
  <c r="K24" i="2"/>
  <c r="D25" i="2"/>
  <c r="E25" i="2"/>
  <c r="G25" i="2"/>
  <c r="F25" i="2" s="1"/>
  <c r="K25" i="2" s="1"/>
  <c r="H25" i="2"/>
  <c r="I25" i="2"/>
  <c r="J25" i="2"/>
  <c r="F26" i="2"/>
  <c r="K26" i="2"/>
  <c r="F27" i="2"/>
  <c r="K27" i="2"/>
  <c r="F28" i="2"/>
  <c r="K28" i="2"/>
  <c r="F29" i="2"/>
  <c r="K29" i="2"/>
  <c r="D31" i="2"/>
  <c r="E31" i="2"/>
  <c r="G31" i="2"/>
  <c r="F31" i="2" s="1"/>
  <c r="K31" i="2" s="1"/>
  <c r="H31" i="2"/>
  <c r="H30" i="2" s="1"/>
  <c r="I31" i="2"/>
  <c r="J31" i="2"/>
  <c r="F32" i="2"/>
  <c r="K32" i="2"/>
  <c r="F33" i="2"/>
  <c r="K33" i="2"/>
  <c r="D35" i="2"/>
  <c r="D34" i="2" s="1"/>
  <c r="E35" i="2"/>
  <c r="E34" i="2" s="1"/>
  <c r="G35" i="2"/>
  <c r="F35" i="2" s="1"/>
  <c r="K35" i="2" s="1"/>
  <c r="H35" i="2"/>
  <c r="H34" i="2" s="1"/>
  <c r="I35" i="2"/>
  <c r="I34" i="2" s="1"/>
  <c r="J35" i="2"/>
  <c r="J34" i="2" s="1"/>
  <c r="F36" i="2"/>
  <c r="K36" i="2"/>
  <c r="F37" i="2"/>
  <c r="K37" i="2"/>
  <c r="F38" i="2"/>
  <c r="K38" i="2"/>
  <c r="D40" i="2"/>
  <c r="D39" i="2" s="1"/>
  <c r="E40" i="2"/>
  <c r="E39" i="2" s="1"/>
  <c r="G40" i="2"/>
  <c r="F40" i="2" s="1"/>
  <c r="K40" i="2" s="1"/>
  <c r="H40" i="2"/>
  <c r="H39" i="2" s="1"/>
  <c r="I40" i="2"/>
  <c r="I39" i="2" s="1"/>
  <c r="J40" i="2"/>
  <c r="J39" i="2" s="1"/>
  <c r="F41" i="2"/>
  <c r="K41" i="2"/>
  <c r="D45" i="2"/>
  <c r="D44" i="2" s="1"/>
  <c r="D43" i="2" s="1"/>
  <c r="E45" i="2"/>
  <c r="E44" i="2" s="1"/>
  <c r="E43" i="2" s="1"/>
  <c r="G45" i="2"/>
  <c r="G44" i="2" s="1"/>
  <c r="H45" i="2"/>
  <c r="H44" i="2" s="1"/>
  <c r="H43" i="2" s="1"/>
  <c r="I45" i="2"/>
  <c r="I44" i="2" s="1"/>
  <c r="I43" i="2" s="1"/>
  <c r="J45" i="2"/>
  <c r="J44" i="2" s="1"/>
  <c r="J43" i="2" s="1"/>
  <c r="F46" i="2"/>
  <c r="K46" i="2"/>
  <c r="D49" i="2"/>
  <c r="D48" i="2" s="1"/>
  <c r="D47" i="2" s="1"/>
  <c r="E49" i="2"/>
  <c r="E48" i="2" s="1"/>
  <c r="E47" i="2" s="1"/>
  <c r="G49" i="2"/>
  <c r="F49" i="2" s="1"/>
  <c r="K49" i="2" s="1"/>
  <c r="H49" i="2"/>
  <c r="H48" i="2" s="1"/>
  <c r="H47" i="2" s="1"/>
  <c r="I49" i="2"/>
  <c r="I48" i="2" s="1"/>
  <c r="I47" i="2" s="1"/>
  <c r="J49" i="2"/>
  <c r="J48" i="2" s="1"/>
  <c r="J47" i="2" s="1"/>
  <c r="F50" i="2"/>
  <c r="K50" i="2"/>
  <c r="D53" i="2"/>
  <c r="D52" i="2" s="1"/>
  <c r="D51" i="2" s="1"/>
  <c r="E53" i="2"/>
  <c r="E52" i="2" s="1"/>
  <c r="E51" i="2" s="1"/>
  <c r="G53" i="2"/>
  <c r="F53" i="2" s="1"/>
  <c r="K53" i="2" s="1"/>
  <c r="H53" i="2"/>
  <c r="H52" i="2" s="1"/>
  <c r="H51" i="2" s="1"/>
  <c r="I53" i="2"/>
  <c r="I52" i="2" s="1"/>
  <c r="I51" i="2" s="1"/>
  <c r="J53" i="2"/>
  <c r="J52" i="2" s="1"/>
  <c r="J51" i="2" s="1"/>
  <c r="F54" i="2"/>
  <c r="K54" i="2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19" i="1"/>
  <c r="E19" i="1"/>
  <c r="G19" i="1"/>
  <c r="H19" i="1"/>
  <c r="F19" i="1" s="1"/>
  <c r="K19" i="1" s="1"/>
  <c r="I19" i="1"/>
  <c r="J19" i="1"/>
  <c r="F20" i="1"/>
  <c r="K20" i="1"/>
  <c r="D23" i="1"/>
  <c r="D22" i="1" s="1"/>
  <c r="D21" i="1" s="1"/>
  <c r="E23" i="1"/>
  <c r="E22" i="1" s="1"/>
  <c r="E21" i="1" s="1"/>
  <c r="G23" i="1"/>
  <c r="F23" i="1" s="1"/>
  <c r="K23" i="1" s="1"/>
  <c r="H23" i="1"/>
  <c r="H22" i="1" s="1"/>
  <c r="H21" i="1" s="1"/>
  <c r="I23" i="1"/>
  <c r="I22" i="1" s="1"/>
  <c r="I21" i="1" s="1"/>
  <c r="J23" i="1"/>
  <c r="J22" i="1" s="1"/>
  <c r="J21" i="1" s="1"/>
  <c r="F24" i="1"/>
  <c r="K24" i="1" s="1"/>
  <c r="F25" i="1"/>
  <c r="K25" i="1"/>
  <c r="D26" i="1"/>
  <c r="E26" i="1"/>
  <c r="G26" i="1"/>
  <c r="F26" i="1" s="1"/>
  <c r="K26" i="1" s="1"/>
  <c r="H26" i="1"/>
  <c r="I26" i="1"/>
  <c r="J26" i="1"/>
  <c r="F27" i="1"/>
  <c r="K27" i="1" s="1"/>
  <c r="F28" i="1"/>
  <c r="K28" i="1"/>
  <c r="F29" i="1"/>
  <c r="K29" i="1" s="1"/>
  <c r="F30" i="1"/>
  <c r="K30" i="1"/>
  <c r="D32" i="1"/>
  <c r="E32" i="1"/>
  <c r="G32" i="1"/>
  <c r="H32" i="1"/>
  <c r="H31" i="1" s="1"/>
  <c r="I32" i="1"/>
  <c r="J32" i="1"/>
  <c r="F33" i="1"/>
  <c r="K33" i="1" s="1"/>
  <c r="F34" i="1"/>
  <c r="K34" i="1"/>
  <c r="D36" i="1"/>
  <c r="D35" i="1" s="1"/>
  <c r="E36" i="1"/>
  <c r="E35" i="1" s="1"/>
  <c r="G36" i="1"/>
  <c r="H36" i="1"/>
  <c r="H35" i="1" s="1"/>
  <c r="I36" i="1"/>
  <c r="I35" i="1" s="1"/>
  <c r="J36" i="1"/>
  <c r="J35" i="1" s="1"/>
  <c r="F37" i="1"/>
  <c r="K37" i="1" s="1"/>
  <c r="F38" i="1"/>
  <c r="K38" i="1"/>
  <c r="F39" i="1"/>
  <c r="K39" i="1" s="1"/>
  <c r="D41" i="1"/>
  <c r="D40" i="1" s="1"/>
  <c r="E41" i="1"/>
  <c r="E40" i="1" s="1"/>
  <c r="G41" i="1"/>
  <c r="G40" i="1" s="1"/>
  <c r="H41" i="1"/>
  <c r="F41" i="1" s="1"/>
  <c r="I41" i="1"/>
  <c r="I40" i="1" s="1"/>
  <c r="J41" i="1"/>
  <c r="J40" i="1" s="1"/>
  <c r="F42" i="1"/>
  <c r="K42" i="1"/>
  <c r="D46" i="1"/>
  <c r="D45" i="1" s="1"/>
  <c r="D44" i="1" s="1"/>
  <c r="E46" i="1"/>
  <c r="E45" i="1" s="1"/>
  <c r="E44" i="1" s="1"/>
  <c r="G46" i="1"/>
  <c r="F46" i="1" s="1"/>
  <c r="K46" i="1" s="1"/>
  <c r="H46" i="1"/>
  <c r="H45" i="1" s="1"/>
  <c r="H44" i="1" s="1"/>
  <c r="I46" i="1"/>
  <c r="I45" i="1" s="1"/>
  <c r="I44" i="1" s="1"/>
  <c r="J46" i="1"/>
  <c r="J45" i="1" s="1"/>
  <c r="J44" i="1" s="1"/>
  <c r="F47" i="1"/>
  <c r="K47" i="1" s="1"/>
  <c r="E49" i="1"/>
  <c r="E48" i="1" s="1"/>
  <c r="I49" i="1"/>
  <c r="I48" i="1" s="1"/>
  <c r="D50" i="1"/>
  <c r="D49" i="1" s="1"/>
  <c r="D48" i="1" s="1"/>
  <c r="E50" i="1"/>
  <c r="G50" i="1"/>
  <c r="G49" i="1" s="1"/>
  <c r="H50" i="1"/>
  <c r="F50" i="1" s="1"/>
  <c r="K50" i="1" s="1"/>
  <c r="I50" i="1"/>
  <c r="J50" i="1"/>
  <c r="J49" i="1" s="1"/>
  <c r="J48" i="1" s="1"/>
  <c r="F51" i="1"/>
  <c r="K51" i="1"/>
  <c r="D54" i="1"/>
  <c r="D53" i="1" s="1"/>
  <c r="D52" i="1" s="1"/>
  <c r="E54" i="1"/>
  <c r="E53" i="1" s="1"/>
  <c r="E52" i="1" s="1"/>
  <c r="G54" i="1"/>
  <c r="F54" i="1" s="1"/>
  <c r="K54" i="1" s="1"/>
  <c r="H54" i="1"/>
  <c r="H53" i="1" s="1"/>
  <c r="H52" i="1" s="1"/>
  <c r="I54" i="1"/>
  <c r="I53" i="1" s="1"/>
  <c r="I52" i="1" s="1"/>
  <c r="J54" i="1"/>
  <c r="J53" i="1" s="1"/>
  <c r="J52" i="1" s="1"/>
  <c r="F55" i="1"/>
  <c r="K55" i="1" s="1"/>
  <c r="E42" i="2" l="1"/>
  <c r="H13" i="2"/>
  <c r="H12" i="2" s="1"/>
  <c r="H11" i="2" s="1"/>
  <c r="G52" i="2"/>
  <c r="D42" i="2"/>
  <c r="H42" i="2"/>
  <c r="J30" i="2"/>
  <c r="E30" i="2"/>
  <c r="E13" i="2" s="1"/>
  <c r="E12" i="2" s="1"/>
  <c r="E11" i="2" s="1"/>
  <c r="J13" i="2"/>
  <c r="J12" i="2" s="1"/>
  <c r="J11" i="2" s="1"/>
  <c r="J42" i="2"/>
  <c r="I42" i="2"/>
  <c r="F44" i="2"/>
  <c r="K44" i="2" s="1"/>
  <c r="G43" i="2"/>
  <c r="I30" i="2"/>
  <c r="D30" i="2"/>
  <c r="D13" i="2" s="1"/>
  <c r="D12" i="2" s="1"/>
  <c r="D11" i="2" s="1"/>
  <c r="I13" i="2"/>
  <c r="I12" i="2" s="1"/>
  <c r="I11" i="2" s="1"/>
  <c r="G21" i="2"/>
  <c r="G15" i="2"/>
  <c r="F45" i="2"/>
  <c r="K45" i="2" s="1"/>
  <c r="G39" i="2"/>
  <c r="F39" i="2" s="1"/>
  <c r="K39" i="2" s="1"/>
  <c r="G34" i="2"/>
  <c r="F34" i="2" s="1"/>
  <c r="K34" i="2" s="1"/>
  <c r="G48" i="2"/>
  <c r="F36" i="1"/>
  <c r="K36" i="1" s="1"/>
  <c r="G35" i="1"/>
  <c r="F35" i="1" s="1"/>
  <c r="K35" i="1" s="1"/>
  <c r="G53" i="1"/>
  <c r="G45" i="1"/>
  <c r="J43" i="1"/>
  <c r="K41" i="1"/>
  <c r="J31" i="1"/>
  <c r="E31" i="1"/>
  <c r="J14" i="1"/>
  <c r="J13" i="1" s="1"/>
  <c r="E14" i="1"/>
  <c r="E13" i="1" s="1"/>
  <c r="G48" i="1"/>
  <c r="G31" i="1"/>
  <c r="F31" i="1" s="1"/>
  <c r="E43" i="1"/>
  <c r="I43" i="1"/>
  <c r="D43" i="1"/>
  <c r="I31" i="1"/>
  <c r="I14" i="1" s="1"/>
  <c r="I13" i="1" s="1"/>
  <c r="D31" i="1"/>
  <c r="D14" i="1"/>
  <c r="D13" i="1" s="1"/>
  <c r="G22" i="1"/>
  <c r="G16" i="1"/>
  <c r="H49" i="1"/>
  <c r="H48" i="1" s="1"/>
  <c r="H43" i="1" s="1"/>
  <c r="F32" i="1"/>
  <c r="K32" i="1" s="1"/>
  <c r="H40" i="1"/>
  <c r="F40" i="1" s="1"/>
  <c r="K40" i="1" s="1"/>
  <c r="F15" i="2" l="1"/>
  <c r="K15" i="2" s="1"/>
  <c r="G14" i="2"/>
  <c r="G51" i="2"/>
  <c r="F51" i="2" s="1"/>
  <c r="K51" i="2" s="1"/>
  <c r="F52" i="2"/>
  <c r="K52" i="2" s="1"/>
  <c r="F48" i="2"/>
  <c r="K48" i="2" s="1"/>
  <c r="G47" i="2"/>
  <c r="F47" i="2" s="1"/>
  <c r="K47" i="2" s="1"/>
  <c r="F21" i="2"/>
  <c r="K21" i="2" s="1"/>
  <c r="G20" i="2"/>
  <c r="F20" i="2" s="1"/>
  <c r="K20" i="2" s="1"/>
  <c r="G30" i="2"/>
  <c r="F30" i="2" s="1"/>
  <c r="K30" i="2" s="1"/>
  <c r="F43" i="2"/>
  <c r="K43" i="2" s="1"/>
  <c r="G42" i="2"/>
  <c r="F42" i="2" s="1"/>
  <c r="K42" i="2" s="1"/>
  <c r="I11" i="1"/>
  <c r="I12" i="1"/>
  <c r="E11" i="1"/>
  <c r="E12" i="1"/>
  <c r="K31" i="1"/>
  <c r="F22" i="1"/>
  <c r="K22" i="1" s="1"/>
  <c r="G21" i="1"/>
  <c r="F21" i="1" s="1"/>
  <c r="K21" i="1" s="1"/>
  <c r="H14" i="1"/>
  <c r="H13" i="1" s="1"/>
  <c r="D11" i="1"/>
  <c r="D12" i="1"/>
  <c r="J11" i="1"/>
  <c r="J12" i="1"/>
  <c r="F48" i="1"/>
  <c r="K48" i="1" s="1"/>
  <c r="F45" i="1"/>
  <c r="K45" i="1" s="1"/>
  <c r="G44" i="1"/>
  <c r="F16" i="1"/>
  <c r="K16" i="1" s="1"/>
  <c r="G15" i="1"/>
  <c r="F49" i="1"/>
  <c r="K49" i="1" s="1"/>
  <c r="F53" i="1"/>
  <c r="K53" i="1" s="1"/>
  <c r="G52" i="1"/>
  <c r="F52" i="1" s="1"/>
  <c r="K52" i="1" s="1"/>
  <c r="F14" i="2" l="1"/>
  <c r="K14" i="2" s="1"/>
  <c r="G13" i="2"/>
  <c r="F44" i="1"/>
  <c r="K44" i="1" s="1"/>
  <c r="G43" i="1"/>
  <c r="F43" i="1" s="1"/>
  <c r="K43" i="1" s="1"/>
  <c r="H11" i="1"/>
  <c r="H12" i="1"/>
  <c r="F15" i="1"/>
  <c r="K15" i="1" s="1"/>
  <c r="G14" i="1"/>
  <c r="F13" i="2" l="1"/>
  <c r="K13" i="2" s="1"/>
  <c r="G12" i="2"/>
  <c r="G13" i="1"/>
  <c r="F14" i="1"/>
  <c r="K14" i="1" s="1"/>
  <c r="F12" i="2" l="1"/>
  <c r="K12" i="2" s="1"/>
  <c r="G11" i="2"/>
  <c r="F11" i="2" s="1"/>
  <c r="K11" i="2" s="1"/>
  <c r="G11" i="1"/>
  <c r="F11" i="1" s="1"/>
  <c r="K11" i="1" s="1"/>
  <c r="G12" i="1"/>
  <c r="F12" i="1" s="1"/>
  <c r="K12" i="1" s="1"/>
  <c r="F13" i="1"/>
  <c r="K13" i="1" s="1"/>
</calcChain>
</file>

<file path=xl/sharedStrings.xml><?xml version="1.0" encoding="utf-8"?>
<sst xmlns="http://schemas.openxmlformats.org/spreadsheetml/2006/main" count="339" uniqueCount="180">
  <si>
    <t>CENTRALIZAT</t>
  </si>
  <si>
    <t xml:space="preserve"> Anexa 12</t>
  </si>
  <si>
    <t>Cont de executie - Venituri - Bugetul local</t>
  </si>
  <si>
    <t>Trimestrul: 1, Anul: 2019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</si>
  <si>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</si>
  <si>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</si>
  <si>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</si>
  <si>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</si>
  <si>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</si>
  <si>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</si>
  <si>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</si>
  <si>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</si>
  <si>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</si>
  <si>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</si>
  <si>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</si>
  <si>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</si>
  <si>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</si>
  <si>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</si>
  <si>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</si>
  <si>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</si>
  <si>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</si>
  <si>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</si>
  <si>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</si>
  <si>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</si>
  <si>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</si>
  <si>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</si>
  <si>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</si>
  <si>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</si>
  <si>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</si>
  <si>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</si>
  <si>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</si>
  <si>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</si>
  <si>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</si>
  <si>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</si>
  <si>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</si>
  <si>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</si>
  <si>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</si>
  <si>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</si>
  <si>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</si>
  <si>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</si>
  <si>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</si>
  <si>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</si>
  <si>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</si>
  <si>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</si>
  <si>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</si>
  <si>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</si>
  <si>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</si>
  <si>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</si>
  <si>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</si>
  <si>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</si>
  <si>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</si>
  <si>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</si>
  <si>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</si>
  <si>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</si>
  <si>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</si>
  <si>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</si>
  <si>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</si>
  <si>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</si>
  <si>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</si>
  <si>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</si>
  <si>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</si>
  <si>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</si>
  <si>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</si>
  <si>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</si>
  <si>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</si>
  <si>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</si>
  <si>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</si>
  <si>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</si>
  <si>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</si>
  <si>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</si>
  <si>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</si>
  <si>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</si>
  <si>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</si>
  <si>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</si>
  <si>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</si>
  <si>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</si>
  <si>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</si>
  <si>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</si>
  <si>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</si>
  <si>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</si>
  <si>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</si>
  <si>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</si>
  <si>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</si>
  <si>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</si>
  <si>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</si>
  <si>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</si>
  <si>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</si>
  <si>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</si>
  <si>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</si>
  <si>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</si>
  <si>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</si>
  <si>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</si>
  <si>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</si>
  <si>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</si>
  <si>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</si>
  <si>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</si>
  <si>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</si>
  <si>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</si>
  <si>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</si>
  <si>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</si>
  <si>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</si>
  <si>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</si>
  <si>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</si>
  <si>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</si>
  <si>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</si>
  <si>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</si>
  <si>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</si>
  <si>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</si>
  <si>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</si>
  <si>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</si>
  <si>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</si>
  <si>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</si>
  <si>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</si>
  <si>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</si>
  <si>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</si>
  <si>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</si>
  <si>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</si>
  <si>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</si>
  <si>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</si>
  <si>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</si>
  <si>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</si>
  <si>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</si>
  <si>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</si>
  <si>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</si>
  <si>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</si>
  <si>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</si>
  <si>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</si>
  <si>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</si>
  <si>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</si>
  <si>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</si>
  <si>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</si>
  <si>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</si>
  <si>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</si>
  <si>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81</t>
  </si>
  <si>
    <t>Amenzi, penalitati si confiscari (cod 35.02.01 la 35.02.03+35.02.50)</t>
  </si>
  <si>
    <t>35.02</t>
  </si>
  <si>
    <t>82</t>
  </si>
  <si>
    <t>Venituri din amenzi si alte sanctiuni aplicate potrivit dispozitiilor legale</t>
  </si>
  <si>
    <t>35.02.01</t>
  </si>
  <si>
    <t>83</t>
  </si>
  <si>
    <t>Venituri din amenzi şi alte sancţiuni aplicate de către alte instituţii de specialitate</t>
  </si>
  <si>
    <t>35.02.01.02</t>
  </si>
  <si>
    <t>131</t>
  </si>
  <si>
    <t>IV.  SUBVENTII (cod 00.18)</t>
  </si>
  <si>
    <t>00.17</t>
  </si>
  <si>
    <t>132</t>
  </si>
  <si>
    <t>SUBVENTII DE LA ALTE NIVELE ALE ADMINISTRATIEI PUBLICE (cod 42.02+43.02)</t>
  </si>
  <si>
    <t>00.18</t>
  </si>
  <si>
    <t>133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</si>
  <si>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</si>
  <si>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</si>
  <si>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165</t>
  </si>
  <si>
    <t>Subventii pentru acordarea ajutorului pentru incalzirea locuintei cu lemne, carbuni, combustibili petrolieri</t>
  </si>
  <si>
    <t>42.02.34</t>
  </si>
  <si>
    <t>ORDONATOR DE CREDITE,</t>
  </si>
  <si>
    <t>BILBIE CARMEN</t>
  </si>
  <si>
    <t>.</t>
  </si>
  <si>
    <t>CONTABIL,</t>
  </si>
  <si>
    <t>SACALEANU MARIANA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</si>
  <si>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</si>
  <si>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</si>
  <si>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</si>
  <si>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</si>
  <si>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</si>
  <si>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</si>
  <si>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</si>
  <si>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36</t>
  </si>
  <si>
    <t>43</t>
  </si>
  <si>
    <t>44</t>
  </si>
  <si>
    <t>50</t>
  </si>
  <si>
    <t>57</t>
  </si>
  <si>
    <t>58</t>
  </si>
  <si>
    <t>65</t>
  </si>
  <si>
    <t>79</t>
  </si>
  <si>
    <t>80</t>
  </si>
  <si>
    <t>110</t>
  </si>
  <si>
    <t>111</t>
  </si>
  <si>
    <t>112</t>
  </si>
  <si>
    <t>117</t>
  </si>
  <si>
    <t>Cont de executie - Venituri - Bugetul local - sectiunea dezvoltare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</si>
</sst>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C63B-9E4E-4B44-A1E7-E4208813D4CB}">
  <dimension ref="A1:T113"/>
  <sheetViews>
    <sheetView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1" width="14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0.05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thickBot="1" x14ac:dyDescent="0.35"/>
    <row r="6" spans="1:11" s="6" customFormat="1" ht="15" thickBot="1" x14ac:dyDescent="0.35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" thickBot="1" x14ac:dyDescent="0.35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" thickBot="1" x14ac:dyDescent="0.35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1.6" x14ac:dyDescent="0.3">
      <c r="A11" s="10" t="s">
        <v>19</v>
      </c>
      <c r="B11" s="10" t="s">
        <v>20</v>
      </c>
      <c r="C11" s="10" t="s">
        <v>21</v>
      </c>
      <c r="D11" s="11">
        <f>D13+D52</f>
        <v>0</v>
      </c>
      <c r="E11" s="11">
        <f>E13+E52</f>
        <v>0</v>
      </c>
      <c r="F11" s="11">
        <f>G11+H11</f>
        <v>2523941</v>
      </c>
      <c r="G11" s="11">
        <f>G13+G52</f>
        <v>1423887</v>
      </c>
      <c r="H11" s="11">
        <f>H13+H52</f>
        <v>1100054</v>
      </c>
      <c r="I11" s="11">
        <f>I13+I52</f>
        <v>878963</v>
      </c>
      <c r="J11" s="11">
        <f>J13+J52</f>
        <v>0</v>
      </c>
      <c r="K11" s="11">
        <f>F11-I11-J11</f>
        <v>1644978</v>
      </c>
    </row>
    <row r="12" spans="1:11" s="6" customFormat="1" ht="21.6" x14ac:dyDescent="0.3">
      <c r="A12" s="10" t="s">
        <v>22</v>
      </c>
      <c r="B12" s="10" t="s">
        <v>23</v>
      </c>
      <c r="C12" s="10" t="s">
        <v>24</v>
      </c>
      <c r="D12" s="11">
        <f>D13-D32</f>
        <v>0</v>
      </c>
      <c r="E12" s="11">
        <f>E13-E32</f>
        <v>0</v>
      </c>
      <c r="F12" s="11">
        <f>G12+H12</f>
        <v>1917025</v>
      </c>
      <c r="G12" s="11">
        <f>G13-G32</f>
        <v>1423887</v>
      </c>
      <c r="H12" s="11">
        <f>H13-H32</f>
        <v>493138</v>
      </c>
      <c r="I12" s="11">
        <f>I13-I32</f>
        <v>272047</v>
      </c>
      <c r="J12" s="11">
        <f>J13-J32</f>
        <v>0</v>
      </c>
      <c r="K12" s="11">
        <f>F12-I12-J12</f>
        <v>1644978</v>
      </c>
    </row>
    <row r="13" spans="1:11" s="6" customFormat="1" x14ac:dyDescent="0.3">
      <c r="A13" s="10" t="s">
        <v>25</v>
      </c>
      <c r="B13" s="10" t="s">
        <v>26</v>
      </c>
      <c r="C13" s="10" t="s">
        <v>27</v>
      </c>
      <c r="D13" s="11">
        <f>D14+D43</f>
        <v>0</v>
      </c>
      <c r="E13" s="11">
        <f>E14+E43</f>
        <v>0</v>
      </c>
      <c r="F13" s="11">
        <f>G13+H13</f>
        <v>2523025</v>
      </c>
      <c r="G13" s="11">
        <f>G14+G43</f>
        <v>1423887</v>
      </c>
      <c r="H13" s="11">
        <f>H14+H43</f>
        <v>1099138</v>
      </c>
      <c r="I13" s="11">
        <f>I14+I43</f>
        <v>878047</v>
      </c>
      <c r="J13" s="11">
        <f>J14+J43</f>
        <v>0</v>
      </c>
      <c r="K13" s="11">
        <f>F13-I13-J13</f>
        <v>1644978</v>
      </c>
    </row>
    <row r="14" spans="1:11" s="6" customFormat="1" x14ac:dyDescent="0.3">
      <c r="A14" s="10" t="s">
        <v>28</v>
      </c>
      <c r="B14" s="10" t="s">
        <v>29</v>
      </c>
      <c r="C14" s="10" t="s">
        <v>30</v>
      </c>
      <c r="D14" s="11">
        <f>D15+D21+D31+D40</f>
        <v>0</v>
      </c>
      <c r="E14" s="11">
        <f>E15+E21+E31+E40</f>
        <v>0</v>
      </c>
      <c r="F14" s="11">
        <f>G14+H14</f>
        <v>1795622</v>
      </c>
      <c r="G14" s="11">
        <f>G15+G21+G31+G40</f>
        <v>735748</v>
      </c>
      <c r="H14" s="11">
        <f>H15+H21+H31+H40</f>
        <v>1059874</v>
      </c>
      <c r="I14" s="11">
        <f>I15+I21+I31+I40</f>
        <v>846815</v>
      </c>
      <c r="J14" s="11">
        <f>J15+J21+J31+J40</f>
        <v>0</v>
      </c>
      <c r="K14" s="11">
        <f>F14-I14-J14</f>
        <v>948807</v>
      </c>
    </row>
    <row r="15" spans="1:11" s="6" customFormat="1" ht="21.6" x14ac:dyDescent="0.3">
      <c r="A15" s="10" t="s">
        <v>31</v>
      </c>
      <c r="B15" s="10" t="s">
        <v>32</v>
      </c>
      <c r="C15" s="10" t="s">
        <v>33</v>
      </c>
      <c r="D15" s="11">
        <f>+D16</f>
        <v>0</v>
      </c>
      <c r="E15" s="11">
        <f>+E16</f>
        <v>0</v>
      </c>
      <c r="F15" s="11">
        <f>G15+H15</f>
        <v>56425</v>
      </c>
      <c r="G15" s="11">
        <f>+G16</f>
        <v>0</v>
      </c>
      <c r="H15" s="11">
        <f>+H16</f>
        <v>56425</v>
      </c>
      <c r="I15" s="11">
        <f>+I16</f>
        <v>56425</v>
      </c>
      <c r="J15" s="11">
        <f>+J16</f>
        <v>0</v>
      </c>
      <c r="K15" s="11">
        <f>F15-I15-J15</f>
        <v>0</v>
      </c>
    </row>
    <row r="16" spans="1:11" s="6" customFormat="1" ht="21.6" x14ac:dyDescent="0.3">
      <c r="A16" s="10" t="s">
        <v>34</v>
      </c>
      <c r="B16" s="10" t="s">
        <v>35</v>
      </c>
      <c r="C16" s="10" t="s">
        <v>36</v>
      </c>
      <c r="D16" s="11">
        <f>D17+D19</f>
        <v>0</v>
      </c>
      <c r="E16" s="11">
        <f>E17+E19</f>
        <v>0</v>
      </c>
      <c r="F16" s="11">
        <f>G16+H16</f>
        <v>56425</v>
      </c>
      <c r="G16" s="11">
        <f>G17+G19</f>
        <v>0</v>
      </c>
      <c r="H16" s="11">
        <f>H17+H19</f>
        <v>56425</v>
      </c>
      <c r="I16" s="11">
        <f>I17+I19</f>
        <v>56425</v>
      </c>
      <c r="J16" s="11">
        <f>J17+J19</f>
        <v>0</v>
      </c>
      <c r="K16" s="11">
        <f>F16-I16-J16</f>
        <v>0</v>
      </c>
    </row>
    <row r="17" spans="1:11" s="6" customFormat="1" x14ac:dyDescent="0.3">
      <c r="A17" s="10" t="s">
        <v>37</v>
      </c>
      <c r="B17" s="10" t="s">
        <v>38</v>
      </c>
      <c r="C17" s="10" t="s">
        <v>39</v>
      </c>
      <c r="D17" s="11">
        <f>+D18</f>
        <v>0</v>
      </c>
      <c r="E17" s="11">
        <f>+E18</f>
        <v>0</v>
      </c>
      <c r="F17" s="11">
        <f>G17+H17</f>
        <v>436</v>
      </c>
      <c r="G17" s="11">
        <f>+G18</f>
        <v>0</v>
      </c>
      <c r="H17" s="11">
        <f>+H18</f>
        <v>436</v>
      </c>
      <c r="I17" s="11">
        <f>+I18</f>
        <v>436</v>
      </c>
      <c r="J17" s="11">
        <f>+J18</f>
        <v>0</v>
      </c>
      <c r="K17" s="11">
        <f>F17-I17-J17</f>
        <v>0</v>
      </c>
    </row>
    <row r="18" spans="1:11" s="6" customFormat="1" ht="21.6" x14ac:dyDescent="0.3">
      <c r="A18" s="10" t="s">
        <v>40</v>
      </c>
      <c r="B18" s="10" t="s">
        <v>41</v>
      </c>
      <c r="C18" s="10" t="s">
        <v>42</v>
      </c>
      <c r="D18" s="11">
        <v>0</v>
      </c>
      <c r="E18" s="11">
        <v>0</v>
      </c>
      <c r="F18" s="11">
        <f>G18+H18</f>
        <v>436</v>
      </c>
      <c r="G18" s="11">
        <v>0</v>
      </c>
      <c r="H18" s="11">
        <v>436</v>
      </c>
      <c r="I18" s="11">
        <v>436</v>
      </c>
      <c r="J18" s="11">
        <v>0</v>
      </c>
      <c r="K18" s="11">
        <f>F18-I18-J18</f>
        <v>0</v>
      </c>
    </row>
    <row r="19" spans="1:11" s="6" customFormat="1" ht="21.6" x14ac:dyDescent="0.3">
      <c r="A19" s="10" t="s">
        <v>43</v>
      </c>
      <c r="B19" s="10" t="s">
        <v>44</v>
      </c>
      <c r="C19" s="10" t="s">
        <v>45</v>
      </c>
      <c r="D19" s="11">
        <f>D20</f>
        <v>0</v>
      </c>
      <c r="E19" s="11">
        <f>E20</f>
        <v>0</v>
      </c>
      <c r="F19" s="11">
        <f>G19+H19</f>
        <v>55989</v>
      </c>
      <c r="G19" s="11">
        <f>G20</f>
        <v>0</v>
      </c>
      <c r="H19" s="11">
        <f>H20</f>
        <v>55989</v>
      </c>
      <c r="I19" s="11">
        <f>I20</f>
        <v>55989</v>
      </c>
      <c r="J19" s="11">
        <f>J20</f>
        <v>0</v>
      </c>
      <c r="K19" s="11">
        <f>F19-I19-J19</f>
        <v>0</v>
      </c>
    </row>
    <row r="20" spans="1:11" s="6" customFormat="1" x14ac:dyDescent="0.3">
      <c r="A20" s="10" t="s">
        <v>46</v>
      </c>
      <c r="B20" s="10" t="s">
        <v>47</v>
      </c>
      <c r="C20" s="10" t="s">
        <v>48</v>
      </c>
      <c r="D20" s="11">
        <v>0</v>
      </c>
      <c r="E20" s="11">
        <v>0</v>
      </c>
      <c r="F20" s="11">
        <f>G20+H20</f>
        <v>55989</v>
      </c>
      <c r="G20" s="11">
        <v>0</v>
      </c>
      <c r="H20" s="11">
        <v>55989</v>
      </c>
      <c r="I20" s="11">
        <v>55989</v>
      </c>
      <c r="J20" s="11">
        <v>0</v>
      </c>
      <c r="K20" s="11">
        <f>F20-I20-J20</f>
        <v>0</v>
      </c>
    </row>
    <row r="21" spans="1:11" s="6" customFormat="1" x14ac:dyDescent="0.3">
      <c r="A21" s="10" t="s">
        <v>49</v>
      </c>
      <c r="B21" s="10" t="s">
        <v>50</v>
      </c>
      <c r="C21" s="10" t="s">
        <v>51</v>
      </c>
      <c r="D21" s="11">
        <f>D22</f>
        <v>0</v>
      </c>
      <c r="E21" s="11">
        <f>E22</f>
        <v>0</v>
      </c>
      <c r="F21" s="11">
        <f>G21+H21</f>
        <v>886928</v>
      </c>
      <c r="G21" s="11">
        <f>G22</f>
        <v>576643</v>
      </c>
      <c r="H21" s="11">
        <f>H22</f>
        <v>310285</v>
      </c>
      <c r="I21" s="11">
        <f>I22</f>
        <v>132406</v>
      </c>
      <c r="J21" s="11">
        <f>J22</f>
        <v>0</v>
      </c>
      <c r="K21" s="11">
        <f>F21-I21-J21</f>
        <v>754522</v>
      </c>
    </row>
    <row r="22" spans="1:11" s="6" customFormat="1" ht="21.6" x14ac:dyDescent="0.3">
      <c r="A22" s="10" t="s">
        <v>52</v>
      </c>
      <c r="B22" s="10" t="s">
        <v>53</v>
      </c>
      <c r="C22" s="10" t="s">
        <v>54</v>
      </c>
      <c r="D22" s="11">
        <f>D23+D26+D30</f>
        <v>0</v>
      </c>
      <c r="E22" s="11">
        <f>E23+E26+E30</f>
        <v>0</v>
      </c>
      <c r="F22" s="11">
        <f>G22+H22</f>
        <v>886928</v>
      </c>
      <c r="G22" s="11">
        <f>G23+G26+G30</f>
        <v>576643</v>
      </c>
      <c r="H22" s="11">
        <f>H23+H26+H30</f>
        <v>310285</v>
      </c>
      <c r="I22" s="11">
        <f>I23+I26+I30</f>
        <v>132406</v>
      </c>
      <c r="J22" s="11">
        <f>J23+J26+J30</f>
        <v>0</v>
      </c>
      <c r="K22" s="11">
        <f>F22-I22-J22</f>
        <v>754522</v>
      </c>
    </row>
    <row r="23" spans="1:11" s="6" customFormat="1" ht="21.6" x14ac:dyDescent="0.3">
      <c r="A23" s="10" t="s">
        <v>55</v>
      </c>
      <c r="B23" s="10" t="s">
        <v>56</v>
      </c>
      <c r="C23" s="10" t="s">
        <v>57</v>
      </c>
      <c r="D23" s="11">
        <f>D24+D25</f>
        <v>0</v>
      </c>
      <c r="E23" s="11">
        <f>E24+E25</f>
        <v>0</v>
      </c>
      <c r="F23" s="11">
        <f>G23+H23</f>
        <v>106792</v>
      </c>
      <c r="G23" s="11">
        <f>G24+G25</f>
        <v>65330</v>
      </c>
      <c r="H23" s="11">
        <f>H24+H25</f>
        <v>41462</v>
      </c>
      <c r="I23" s="11">
        <f>I24+I25</f>
        <v>14912</v>
      </c>
      <c r="J23" s="11">
        <f>J24+J25</f>
        <v>0</v>
      </c>
      <c r="K23" s="11">
        <f>F23-I23-J23</f>
        <v>91880</v>
      </c>
    </row>
    <row r="24" spans="1:11" s="6" customFormat="1" x14ac:dyDescent="0.3">
      <c r="A24" s="10" t="s">
        <v>58</v>
      </c>
      <c r="B24" s="10" t="s">
        <v>59</v>
      </c>
      <c r="C24" s="10" t="s">
        <v>60</v>
      </c>
      <c r="D24" s="11">
        <v>0</v>
      </c>
      <c r="E24" s="11">
        <v>0</v>
      </c>
      <c r="F24" s="11">
        <f>G24+H24</f>
        <v>85700</v>
      </c>
      <c r="G24" s="11">
        <v>63769</v>
      </c>
      <c r="H24" s="11">
        <v>21931</v>
      </c>
      <c r="I24" s="11">
        <v>11224</v>
      </c>
      <c r="J24" s="11">
        <v>0</v>
      </c>
      <c r="K24" s="11">
        <f>F24-I24-J24</f>
        <v>74476</v>
      </c>
    </row>
    <row r="25" spans="1:11" s="6" customFormat="1" x14ac:dyDescent="0.3">
      <c r="A25" s="10" t="s">
        <v>61</v>
      </c>
      <c r="B25" s="10" t="s">
        <v>62</v>
      </c>
      <c r="C25" s="10" t="s">
        <v>63</v>
      </c>
      <c r="D25" s="11">
        <v>0</v>
      </c>
      <c r="E25" s="11">
        <v>0</v>
      </c>
      <c r="F25" s="11">
        <f>G25+H25</f>
        <v>21092</v>
      </c>
      <c r="G25" s="11">
        <v>1561</v>
      </c>
      <c r="H25" s="11">
        <v>19531</v>
      </c>
      <c r="I25" s="11">
        <v>3688</v>
      </c>
      <c r="J25" s="11">
        <v>0</v>
      </c>
      <c r="K25" s="11">
        <f>F25-I25-J25</f>
        <v>17404</v>
      </c>
    </row>
    <row r="26" spans="1:11" s="6" customFormat="1" ht="21.6" x14ac:dyDescent="0.3">
      <c r="A26" s="10" t="s">
        <v>64</v>
      </c>
      <c r="B26" s="10" t="s">
        <v>65</v>
      </c>
      <c r="C26" s="10" t="s">
        <v>66</v>
      </c>
      <c r="D26" s="11">
        <f>D27+D28+D29</f>
        <v>0</v>
      </c>
      <c r="E26" s="11">
        <f>E27+E28+E29</f>
        <v>0</v>
      </c>
      <c r="F26" s="11">
        <f>G26+H26</f>
        <v>778136</v>
      </c>
      <c r="G26" s="11">
        <f>G27+G28+G29</f>
        <v>511313</v>
      </c>
      <c r="H26" s="11">
        <f>H27+H28+H29</f>
        <v>266823</v>
      </c>
      <c r="I26" s="11">
        <f>I27+I28+I29</f>
        <v>117142</v>
      </c>
      <c r="J26" s="11">
        <f>J27+J28+J29</f>
        <v>0</v>
      </c>
      <c r="K26" s="11">
        <f>F26-I26-J26</f>
        <v>660994</v>
      </c>
    </row>
    <row r="27" spans="1:11" s="6" customFormat="1" x14ac:dyDescent="0.3">
      <c r="A27" s="10" t="s">
        <v>67</v>
      </c>
      <c r="B27" s="10" t="s">
        <v>68</v>
      </c>
      <c r="C27" s="10" t="s">
        <v>69</v>
      </c>
      <c r="D27" s="11">
        <v>0</v>
      </c>
      <c r="E27" s="11">
        <v>0</v>
      </c>
      <c r="F27" s="11">
        <f>G27+H27</f>
        <v>136751</v>
      </c>
      <c r="G27" s="11">
        <v>96332</v>
      </c>
      <c r="H27" s="11">
        <v>40419</v>
      </c>
      <c r="I27" s="11">
        <v>18306</v>
      </c>
      <c r="J27" s="11">
        <v>0</v>
      </c>
      <c r="K27" s="11">
        <f>F27-I27-J27</f>
        <v>118445</v>
      </c>
    </row>
    <row r="28" spans="1:11" s="6" customFormat="1" x14ac:dyDescent="0.3">
      <c r="A28" s="10" t="s">
        <v>70</v>
      </c>
      <c r="B28" s="10" t="s">
        <v>71</v>
      </c>
      <c r="C28" s="10" t="s">
        <v>72</v>
      </c>
      <c r="D28" s="11">
        <v>0</v>
      </c>
      <c r="E28" s="11">
        <v>0</v>
      </c>
      <c r="F28" s="11">
        <f>G28+H28</f>
        <v>11295</v>
      </c>
      <c r="G28" s="11">
        <v>5340</v>
      </c>
      <c r="H28" s="11">
        <v>5955</v>
      </c>
      <c r="I28" s="11">
        <v>1426</v>
      </c>
      <c r="J28" s="11">
        <v>0</v>
      </c>
      <c r="K28" s="11">
        <f>F28-I28-J28</f>
        <v>9869</v>
      </c>
    </row>
    <row r="29" spans="1:11" s="6" customFormat="1" x14ac:dyDescent="0.3">
      <c r="A29" s="10" t="s">
        <v>73</v>
      </c>
      <c r="B29" s="10" t="s">
        <v>74</v>
      </c>
      <c r="C29" s="10" t="s">
        <v>75</v>
      </c>
      <c r="D29" s="11">
        <v>0</v>
      </c>
      <c r="E29" s="11">
        <v>0</v>
      </c>
      <c r="F29" s="11">
        <f>G29+H29</f>
        <v>630090</v>
      </c>
      <c r="G29" s="11">
        <v>409641</v>
      </c>
      <c r="H29" s="11">
        <v>220449</v>
      </c>
      <c r="I29" s="11">
        <v>97410</v>
      </c>
      <c r="J29" s="11">
        <v>0</v>
      </c>
      <c r="K29" s="11">
        <f>F29-I29-J29</f>
        <v>532680</v>
      </c>
    </row>
    <row r="30" spans="1:11" s="6" customFormat="1" x14ac:dyDescent="0.3">
      <c r="A30" s="10" t="s">
        <v>76</v>
      </c>
      <c r="B30" s="10" t="s">
        <v>77</v>
      </c>
      <c r="C30" s="10" t="s">
        <v>78</v>
      </c>
      <c r="D30" s="11">
        <v>0</v>
      </c>
      <c r="E30" s="11">
        <v>0</v>
      </c>
      <c r="F30" s="11">
        <f>G30+H30</f>
        <v>2000</v>
      </c>
      <c r="G30" s="11">
        <v>0</v>
      </c>
      <c r="H30" s="11">
        <v>2000</v>
      </c>
      <c r="I30" s="11">
        <v>352</v>
      </c>
      <c r="J30" s="11">
        <v>0</v>
      </c>
      <c r="K30" s="11">
        <f>F30-I30-J30</f>
        <v>1648</v>
      </c>
    </row>
    <row r="31" spans="1:11" s="6" customFormat="1" ht="21.6" x14ac:dyDescent="0.3">
      <c r="A31" s="10" t="s">
        <v>79</v>
      </c>
      <c r="B31" s="10" t="s">
        <v>80</v>
      </c>
      <c r="C31" s="10" t="s">
        <v>81</v>
      </c>
      <c r="D31" s="11">
        <f>D32+D35</f>
        <v>0</v>
      </c>
      <c r="E31" s="11">
        <f>E32+E35</f>
        <v>0</v>
      </c>
      <c r="F31" s="11">
        <f>G31+H31</f>
        <v>776355</v>
      </c>
      <c r="G31" s="11">
        <f>G32+G35</f>
        <v>104061</v>
      </c>
      <c r="H31" s="11">
        <f>H32+H35</f>
        <v>672294</v>
      </c>
      <c r="I31" s="11">
        <f>I32+I35</f>
        <v>634778</v>
      </c>
      <c r="J31" s="11">
        <f>J32+J35</f>
        <v>0</v>
      </c>
      <c r="K31" s="11">
        <f>F31-I31-J31</f>
        <v>141577</v>
      </c>
    </row>
    <row r="32" spans="1:11" s="6" customFormat="1" ht="21.6" x14ac:dyDescent="0.3">
      <c r="A32" s="10" t="s">
        <v>82</v>
      </c>
      <c r="B32" s="10" t="s">
        <v>83</v>
      </c>
      <c r="C32" s="10" t="s">
        <v>84</v>
      </c>
      <c r="D32" s="11">
        <f>+D33+D34</f>
        <v>0</v>
      </c>
      <c r="E32" s="11">
        <f>+E33+E34</f>
        <v>0</v>
      </c>
      <c r="F32" s="11">
        <f>G32+H32</f>
        <v>606000</v>
      </c>
      <c r="G32" s="11">
        <f>+G33+G34</f>
        <v>0</v>
      </c>
      <c r="H32" s="11">
        <f>+H33+H34</f>
        <v>606000</v>
      </c>
      <c r="I32" s="11">
        <f>+I33+I34</f>
        <v>606000</v>
      </c>
      <c r="J32" s="11">
        <f>+J33+J34</f>
        <v>0</v>
      </c>
      <c r="K32" s="11">
        <f>F32-I32-J32</f>
        <v>0</v>
      </c>
    </row>
    <row r="33" spans="1:11" s="6" customFormat="1" ht="42" x14ac:dyDescent="0.3">
      <c r="A33" s="10" t="s">
        <v>85</v>
      </c>
      <c r="B33" s="10" t="s">
        <v>86</v>
      </c>
      <c r="C33" s="10" t="s">
        <v>87</v>
      </c>
      <c r="D33" s="11">
        <v>0</v>
      </c>
      <c r="E33" s="11">
        <v>0</v>
      </c>
      <c r="F33" s="11">
        <f>G33+H33</f>
        <v>198000</v>
      </c>
      <c r="G33" s="11">
        <v>0</v>
      </c>
      <c r="H33" s="11">
        <v>198000</v>
      </c>
      <c r="I33" s="11">
        <v>198000</v>
      </c>
      <c r="J33" s="11">
        <v>0</v>
      </c>
      <c r="K33" s="11">
        <f>F33-I33-J33</f>
        <v>0</v>
      </c>
    </row>
    <row r="34" spans="1:11" s="6" customFormat="1" ht="21.6" x14ac:dyDescent="0.3">
      <c r="A34" s="10" t="s">
        <v>88</v>
      </c>
      <c r="B34" s="10" t="s">
        <v>89</v>
      </c>
      <c r="C34" s="10" t="s">
        <v>90</v>
      </c>
      <c r="D34" s="11">
        <v>0</v>
      </c>
      <c r="E34" s="11">
        <v>0</v>
      </c>
      <c r="F34" s="11">
        <f>G34+H34</f>
        <v>408000</v>
      </c>
      <c r="G34" s="11">
        <v>0</v>
      </c>
      <c r="H34" s="11">
        <v>408000</v>
      </c>
      <c r="I34" s="11">
        <v>408000</v>
      </c>
      <c r="J34" s="11">
        <v>0</v>
      </c>
      <c r="K34" s="11">
        <f>F34-I34-J34</f>
        <v>0</v>
      </c>
    </row>
    <row r="35" spans="1:11" s="6" customFormat="1" ht="31.8" x14ac:dyDescent="0.3">
      <c r="A35" s="10" t="s">
        <v>91</v>
      </c>
      <c r="B35" s="10" t="s">
        <v>92</v>
      </c>
      <c r="C35" s="10" t="s">
        <v>93</v>
      </c>
      <c r="D35" s="11">
        <f>D36+D39</f>
        <v>0</v>
      </c>
      <c r="E35" s="11">
        <f>E36+E39</f>
        <v>0</v>
      </c>
      <c r="F35" s="11">
        <f>G35+H35</f>
        <v>170355</v>
      </c>
      <c r="G35" s="11">
        <f>G36+G39</f>
        <v>104061</v>
      </c>
      <c r="H35" s="11">
        <f>H36+H39</f>
        <v>66294</v>
      </c>
      <c r="I35" s="11">
        <f>I36+I39</f>
        <v>28778</v>
      </c>
      <c r="J35" s="11">
        <f>J36+J39</f>
        <v>0</v>
      </c>
      <c r="K35" s="11">
        <f>F35-I35-J35</f>
        <v>141577</v>
      </c>
    </row>
    <row r="36" spans="1:11" s="6" customFormat="1" ht="21.6" x14ac:dyDescent="0.3">
      <c r="A36" s="10" t="s">
        <v>94</v>
      </c>
      <c r="B36" s="10" t="s">
        <v>95</v>
      </c>
      <c r="C36" s="10" t="s">
        <v>96</v>
      </c>
      <c r="D36" s="11">
        <f>D37+D38</f>
        <v>0</v>
      </c>
      <c r="E36" s="11">
        <f>E37+E38</f>
        <v>0</v>
      </c>
      <c r="F36" s="11">
        <f>G36+H36</f>
        <v>170238</v>
      </c>
      <c r="G36" s="11">
        <f>G37+G38</f>
        <v>104061</v>
      </c>
      <c r="H36" s="11">
        <f>H37+H38</f>
        <v>66177</v>
      </c>
      <c r="I36" s="11">
        <f>I37+I38</f>
        <v>28661</v>
      </c>
      <c r="J36" s="11">
        <f>J37+J38</f>
        <v>0</v>
      </c>
      <c r="K36" s="11">
        <f>F36-I36-J36</f>
        <v>141577</v>
      </c>
    </row>
    <row r="37" spans="1:11" s="6" customFormat="1" ht="21.6" x14ac:dyDescent="0.3">
      <c r="A37" s="10" t="s">
        <v>97</v>
      </c>
      <c r="B37" s="10" t="s">
        <v>98</v>
      </c>
      <c r="C37" s="10" t="s">
        <v>99</v>
      </c>
      <c r="D37" s="11">
        <v>0</v>
      </c>
      <c r="E37" s="11">
        <v>0</v>
      </c>
      <c r="F37" s="11">
        <f>G37+H37</f>
        <v>147716</v>
      </c>
      <c r="G37" s="11">
        <v>90270</v>
      </c>
      <c r="H37" s="11">
        <v>57446</v>
      </c>
      <c r="I37" s="11">
        <v>21894</v>
      </c>
      <c r="J37" s="11">
        <v>0</v>
      </c>
      <c r="K37" s="11">
        <f>F37-I37-J37</f>
        <v>125822</v>
      </c>
    </row>
    <row r="38" spans="1:11" s="6" customFormat="1" ht="21.6" x14ac:dyDescent="0.3">
      <c r="A38" s="10" t="s">
        <v>100</v>
      </c>
      <c r="B38" s="10" t="s">
        <v>101</v>
      </c>
      <c r="C38" s="10" t="s">
        <v>102</v>
      </c>
      <c r="D38" s="11">
        <v>0</v>
      </c>
      <c r="E38" s="11">
        <v>0</v>
      </c>
      <c r="F38" s="11">
        <f>G38+H38</f>
        <v>22522</v>
      </c>
      <c r="G38" s="11">
        <v>13791</v>
      </c>
      <c r="H38" s="11">
        <v>8731</v>
      </c>
      <c r="I38" s="11">
        <v>6767</v>
      </c>
      <c r="J38" s="11">
        <v>0</v>
      </c>
      <c r="K38" s="11">
        <f>F38-I38-J38</f>
        <v>15755</v>
      </c>
    </row>
    <row r="39" spans="1:11" s="6" customFormat="1" ht="21.6" x14ac:dyDescent="0.3">
      <c r="A39" s="10" t="s">
        <v>103</v>
      </c>
      <c r="B39" s="10" t="s">
        <v>104</v>
      </c>
      <c r="C39" s="10" t="s">
        <v>105</v>
      </c>
      <c r="D39" s="11">
        <v>0</v>
      </c>
      <c r="E39" s="11">
        <v>0</v>
      </c>
      <c r="F39" s="11">
        <f>G39+H39</f>
        <v>117</v>
      </c>
      <c r="G39" s="11">
        <v>0</v>
      </c>
      <c r="H39" s="11">
        <v>117</v>
      </c>
      <c r="I39" s="11">
        <v>117</v>
      </c>
      <c r="J39" s="11">
        <v>0</v>
      </c>
      <c r="K39" s="11">
        <f>F39-I39-J39</f>
        <v>0</v>
      </c>
    </row>
    <row r="40" spans="1:11" s="6" customFormat="1" x14ac:dyDescent="0.3">
      <c r="A40" s="10" t="s">
        <v>106</v>
      </c>
      <c r="B40" s="10" t="s">
        <v>107</v>
      </c>
      <c r="C40" s="10" t="s">
        <v>108</v>
      </c>
      <c r="D40" s="11">
        <f>D41</f>
        <v>0</v>
      </c>
      <c r="E40" s="11">
        <f>E41</f>
        <v>0</v>
      </c>
      <c r="F40" s="11">
        <f>G40+H40</f>
        <v>75914</v>
      </c>
      <c r="G40" s="11">
        <f>G41</f>
        <v>55044</v>
      </c>
      <c r="H40" s="11">
        <f>H41</f>
        <v>20870</v>
      </c>
      <c r="I40" s="11">
        <f>I41</f>
        <v>23206</v>
      </c>
      <c r="J40" s="11">
        <f>J41</f>
        <v>0</v>
      </c>
      <c r="K40" s="11">
        <f>F40-I40-J40</f>
        <v>52708</v>
      </c>
    </row>
    <row r="41" spans="1:11" s="6" customFormat="1" x14ac:dyDescent="0.3">
      <c r="A41" s="10" t="s">
        <v>109</v>
      </c>
      <c r="B41" s="10" t="s">
        <v>110</v>
      </c>
      <c r="C41" s="10" t="s">
        <v>111</v>
      </c>
      <c r="D41" s="11">
        <f>D42</f>
        <v>0</v>
      </c>
      <c r="E41" s="11">
        <f>E42</f>
        <v>0</v>
      </c>
      <c r="F41" s="11">
        <f>G41+H41</f>
        <v>75914</v>
      </c>
      <c r="G41" s="11">
        <f>G42</f>
        <v>55044</v>
      </c>
      <c r="H41" s="11">
        <f>H42</f>
        <v>20870</v>
      </c>
      <c r="I41" s="11">
        <f>I42</f>
        <v>23206</v>
      </c>
      <c r="J41" s="11">
        <f>J42</f>
        <v>0</v>
      </c>
      <c r="K41" s="11">
        <f>F41-I41-J41</f>
        <v>52708</v>
      </c>
    </row>
    <row r="42" spans="1:11" s="6" customFormat="1" x14ac:dyDescent="0.3">
      <c r="A42" s="10" t="s">
        <v>112</v>
      </c>
      <c r="B42" s="10" t="s">
        <v>113</v>
      </c>
      <c r="C42" s="10" t="s">
        <v>114</v>
      </c>
      <c r="D42" s="11">
        <v>0</v>
      </c>
      <c r="E42" s="11">
        <v>0</v>
      </c>
      <c r="F42" s="11">
        <f>G42+H42</f>
        <v>75914</v>
      </c>
      <c r="G42" s="11">
        <v>55044</v>
      </c>
      <c r="H42" s="11">
        <v>20870</v>
      </c>
      <c r="I42" s="11">
        <v>23206</v>
      </c>
      <c r="J42" s="11">
        <v>0</v>
      </c>
      <c r="K42" s="11">
        <f>F42-I42-J42</f>
        <v>52708</v>
      </c>
    </row>
    <row r="43" spans="1:11" s="6" customFormat="1" x14ac:dyDescent="0.3">
      <c r="A43" s="10" t="s">
        <v>115</v>
      </c>
      <c r="B43" s="10" t="s">
        <v>116</v>
      </c>
      <c r="C43" s="10" t="s">
        <v>117</v>
      </c>
      <c r="D43" s="11">
        <f>D44+D48</f>
        <v>0</v>
      </c>
      <c r="E43" s="11">
        <f>E44+E48</f>
        <v>0</v>
      </c>
      <c r="F43" s="11">
        <f>G43+H43</f>
        <v>727403</v>
      </c>
      <c r="G43" s="11">
        <f>G44+G48</f>
        <v>688139</v>
      </c>
      <c r="H43" s="11">
        <f>H44+H48</f>
        <v>39264</v>
      </c>
      <c r="I43" s="11">
        <f>I44+I48</f>
        <v>31232</v>
      </c>
      <c r="J43" s="11">
        <f>J44+J48</f>
        <v>0</v>
      </c>
      <c r="K43" s="11">
        <f>F43-I43-J43</f>
        <v>696171</v>
      </c>
    </row>
    <row r="44" spans="1:11" s="6" customFormat="1" x14ac:dyDescent="0.3">
      <c r="A44" s="10" t="s">
        <v>118</v>
      </c>
      <c r="B44" s="10" t="s">
        <v>119</v>
      </c>
      <c r="C44" s="10" t="s">
        <v>120</v>
      </c>
      <c r="D44" s="11">
        <f>D45</f>
        <v>0</v>
      </c>
      <c r="E44" s="11">
        <f>E45</f>
        <v>0</v>
      </c>
      <c r="F44" s="11">
        <f>G44+H44</f>
        <v>30153</v>
      </c>
      <c r="G44" s="11">
        <f>G45</f>
        <v>874</v>
      </c>
      <c r="H44" s="11">
        <f>H45</f>
        <v>29279</v>
      </c>
      <c r="I44" s="11">
        <f>I45</f>
        <v>13766</v>
      </c>
      <c r="J44" s="11">
        <f>J45</f>
        <v>0</v>
      </c>
      <c r="K44" s="11">
        <f>F44-I44-J44</f>
        <v>16387</v>
      </c>
    </row>
    <row r="45" spans="1:11" s="6" customFormat="1" ht="21.6" x14ac:dyDescent="0.3">
      <c r="A45" s="10" t="s">
        <v>121</v>
      </c>
      <c r="B45" s="10" t="s">
        <v>122</v>
      </c>
      <c r="C45" s="10" t="s">
        <v>123</v>
      </c>
      <c r="D45" s="11">
        <f>+D46</f>
        <v>0</v>
      </c>
      <c r="E45" s="11">
        <f>+E46</f>
        <v>0</v>
      </c>
      <c r="F45" s="11">
        <f>G45+H45</f>
        <v>30153</v>
      </c>
      <c r="G45" s="11">
        <f>+G46</f>
        <v>874</v>
      </c>
      <c r="H45" s="11">
        <f>+H46</f>
        <v>29279</v>
      </c>
      <c r="I45" s="11">
        <f>+I46</f>
        <v>13766</v>
      </c>
      <c r="J45" s="11">
        <f>+J46</f>
        <v>0</v>
      </c>
      <c r="K45" s="11">
        <f>F45-I45-J45</f>
        <v>16387</v>
      </c>
    </row>
    <row r="46" spans="1:11" s="6" customFormat="1" x14ac:dyDescent="0.3">
      <c r="A46" s="10" t="s">
        <v>124</v>
      </c>
      <c r="B46" s="10" t="s">
        <v>125</v>
      </c>
      <c r="C46" s="10" t="s">
        <v>126</v>
      </c>
      <c r="D46" s="11">
        <f>D47</f>
        <v>0</v>
      </c>
      <c r="E46" s="11">
        <f>E47</f>
        <v>0</v>
      </c>
      <c r="F46" s="11">
        <f>G46+H46</f>
        <v>30153</v>
      </c>
      <c r="G46" s="11">
        <f>G47</f>
        <v>874</v>
      </c>
      <c r="H46" s="11">
        <f>H47</f>
        <v>29279</v>
      </c>
      <c r="I46" s="11">
        <f>I47</f>
        <v>13766</v>
      </c>
      <c r="J46" s="11">
        <f>J47</f>
        <v>0</v>
      </c>
      <c r="K46" s="11">
        <f>F46-I46-J46</f>
        <v>16387</v>
      </c>
    </row>
    <row r="47" spans="1:11" s="6" customFormat="1" ht="21.6" x14ac:dyDescent="0.3">
      <c r="A47" s="10" t="s">
        <v>127</v>
      </c>
      <c r="B47" s="10" t="s">
        <v>128</v>
      </c>
      <c r="C47" s="10" t="s">
        <v>129</v>
      </c>
      <c r="D47" s="11">
        <v>0</v>
      </c>
      <c r="E47" s="11">
        <v>0</v>
      </c>
      <c r="F47" s="11">
        <f>G47+H47</f>
        <v>30153</v>
      </c>
      <c r="G47" s="11">
        <v>874</v>
      </c>
      <c r="H47" s="11">
        <v>29279</v>
      </c>
      <c r="I47" s="11">
        <v>13766</v>
      </c>
      <c r="J47" s="11">
        <v>0</v>
      </c>
      <c r="K47" s="11">
        <f>F47-I47-J47</f>
        <v>16387</v>
      </c>
    </row>
    <row r="48" spans="1:11" s="6" customFormat="1" ht="21.6" x14ac:dyDescent="0.3">
      <c r="A48" s="10" t="s">
        <v>130</v>
      </c>
      <c r="B48" s="10" t="s">
        <v>131</v>
      </c>
      <c r="C48" s="10" t="s">
        <v>132</v>
      </c>
      <c r="D48" s="11">
        <f>+D49</f>
        <v>0</v>
      </c>
      <c r="E48" s="11">
        <f>+E49</f>
        <v>0</v>
      </c>
      <c r="F48" s="11">
        <f>G48+H48</f>
        <v>697250</v>
      </c>
      <c r="G48" s="11">
        <f>+G49</f>
        <v>687265</v>
      </c>
      <c r="H48" s="11">
        <f>+H49</f>
        <v>9985</v>
      </c>
      <c r="I48" s="11">
        <f>+I49</f>
        <v>17466</v>
      </c>
      <c r="J48" s="11">
        <f>+J49</f>
        <v>0</v>
      </c>
      <c r="K48" s="11">
        <f>F48-I48-J48</f>
        <v>679784</v>
      </c>
    </row>
    <row r="49" spans="1:12" s="6" customFormat="1" ht="21.6" x14ac:dyDescent="0.3">
      <c r="A49" s="10" t="s">
        <v>133</v>
      </c>
      <c r="B49" s="10" t="s">
        <v>134</v>
      </c>
      <c r="C49" s="10" t="s">
        <v>135</v>
      </c>
      <c r="D49" s="11">
        <f>D50</f>
        <v>0</v>
      </c>
      <c r="E49" s="11">
        <f>E50</f>
        <v>0</v>
      </c>
      <c r="F49" s="11">
        <f>G49+H49</f>
        <v>697250</v>
      </c>
      <c r="G49" s="11">
        <f>G50</f>
        <v>687265</v>
      </c>
      <c r="H49" s="11">
        <f>H50</f>
        <v>9985</v>
      </c>
      <c r="I49" s="11">
        <f>I50</f>
        <v>17466</v>
      </c>
      <c r="J49" s="11">
        <f>J50</f>
        <v>0</v>
      </c>
      <c r="K49" s="11">
        <f>F49-I49-J49</f>
        <v>679784</v>
      </c>
    </row>
    <row r="50" spans="1:12" s="6" customFormat="1" ht="21.6" x14ac:dyDescent="0.3">
      <c r="A50" s="10" t="s">
        <v>136</v>
      </c>
      <c r="B50" s="10" t="s">
        <v>137</v>
      </c>
      <c r="C50" s="10" t="s">
        <v>138</v>
      </c>
      <c r="D50" s="11">
        <f>D51</f>
        <v>0</v>
      </c>
      <c r="E50" s="11">
        <f>E51</f>
        <v>0</v>
      </c>
      <c r="F50" s="11">
        <f>G50+H50</f>
        <v>697250</v>
      </c>
      <c r="G50" s="11">
        <f>G51</f>
        <v>687265</v>
      </c>
      <c r="H50" s="11">
        <f>H51</f>
        <v>9985</v>
      </c>
      <c r="I50" s="11">
        <f>I51</f>
        <v>17466</v>
      </c>
      <c r="J50" s="11">
        <f>J51</f>
        <v>0</v>
      </c>
      <c r="K50" s="11">
        <f>F50-I50-J50</f>
        <v>679784</v>
      </c>
    </row>
    <row r="51" spans="1:12" s="6" customFormat="1" ht="21.6" x14ac:dyDescent="0.3">
      <c r="A51" s="10" t="s">
        <v>139</v>
      </c>
      <c r="B51" s="10" t="s">
        <v>140</v>
      </c>
      <c r="C51" s="10" t="s">
        <v>141</v>
      </c>
      <c r="D51" s="11">
        <v>0</v>
      </c>
      <c r="E51" s="11">
        <v>0</v>
      </c>
      <c r="F51" s="11">
        <f>G51+H51</f>
        <v>697250</v>
      </c>
      <c r="G51" s="11">
        <v>687265</v>
      </c>
      <c r="H51" s="11">
        <v>9985</v>
      </c>
      <c r="I51" s="11">
        <v>17466</v>
      </c>
      <c r="J51" s="11">
        <v>0</v>
      </c>
      <c r="K51" s="11">
        <f>F51-I51-J51</f>
        <v>679784</v>
      </c>
    </row>
    <row r="52" spans="1:12" s="6" customFormat="1" x14ac:dyDescent="0.3">
      <c r="A52" s="10" t="s">
        <v>142</v>
      </c>
      <c r="B52" s="10" t="s">
        <v>143</v>
      </c>
      <c r="C52" s="10" t="s">
        <v>144</v>
      </c>
      <c r="D52" s="11">
        <f>D53</f>
        <v>0</v>
      </c>
      <c r="E52" s="11">
        <f>E53</f>
        <v>0</v>
      </c>
      <c r="F52" s="11">
        <f>G52+H52</f>
        <v>916</v>
      </c>
      <c r="G52" s="11">
        <f>G53</f>
        <v>0</v>
      </c>
      <c r="H52" s="11">
        <f>H53</f>
        <v>916</v>
      </c>
      <c r="I52" s="11">
        <f>I53</f>
        <v>916</v>
      </c>
      <c r="J52" s="11">
        <f>J53</f>
        <v>0</v>
      </c>
      <c r="K52" s="11">
        <f>F52-I52-J52</f>
        <v>0</v>
      </c>
    </row>
    <row r="53" spans="1:12" s="6" customFormat="1" ht="21.6" x14ac:dyDescent="0.3">
      <c r="A53" s="10" t="s">
        <v>145</v>
      </c>
      <c r="B53" s="10" t="s">
        <v>146</v>
      </c>
      <c r="C53" s="10" t="s">
        <v>147</v>
      </c>
      <c r="D53" s="11">
        <f>D54</f>
        <v>0</v>
      </c>
      <c r="E53" s="11">
        <f>E54</f>
        <v>0</v>
      </c>
      <c r="F53" s="11">
        <f>G53+H53</f>
        <v>916</v>
      </c>
      <c r="G53" s="11">
        <f>G54</f>
        <v>0</v>
      </c>
      <c r="H53" s="11">
        <f>H54</f>
        <v>916</v>
      </c>
      <c r="I53" s="11">
        <f>I54</f>
        <v>916</v>
      </c>
      <c r="J53" s="11">
        <f>J54</f>
        <v>0</v>
      </c>
      <c r="K53" s="11">
        <f>F53-I53-J53</f>
        <v>0</v>
      </c>
    </row>
    <row r="54" spans="1:12" s="6" customFormat="1" ht="62.4" x14ac:dyDescent="0.3">
      <c r="A54" s="10" t="s">
        <v>148</v>
      </c>
      <c r="B54" s="10" t="s">
        <v>149</v>
      </c>
      <c r="C54" s="10" t="s">
        <v>150</v>
      </c>
      <c r="D54" s="11">
        <f>+D55</f>
        <v>0</v>
      </c>
      <c r="E54" s="11">
        <f>+E55</f>
        <v>0</v>
      </c>
      <c r="F54" s="11">
        <f>G54+H54</f>
        <v>916</v>
      </c>
      <c r="G54" s="11">
        <f>+G55</f>
        <v>0</v>
      </c>
      <c r="H54" s="11">
        <f>+H55</f>
        <v>916</v>
      </c>
      <c r="I54" s="11">
        <f>+I55</f>
        <v>916</v>
      </c>
      <c r="J54" s="11">
        <f>+J55</f>
        <v>0</v>
      </c>
      <c r="K54" s="11">
        <f>F54-I54-J54</f>
        <v>0</v>
      </c>
    </row>
    <row r="55" spans="1:12" s="6" customFormat="1" ht="21.6" x14ac:dyDescent="0.3">
      <c r="A55" s="10" t="s">
        <v>151</v>
      </c>
      <c r="B55" s="10" t="s">
        <v>152</v>
      </c>
      <c r="C55" s="10" t="s">
        <v>153</v>
      </c>
      <c r="D55" s="11">
        <v>0</v>
      </c>
      <c r="E55" s="11">
        <v>0</v>
      </c>
      <c r="F55" s="11">
        <f>G55+H55</f>
        <v>916</v>
      </c>
      <c r="G55" s="11">
        <v>0</v>
      </c>
      <c r="H55" s="11">
        <v>916</v>
      </c>
      <c r="I55" s="11">
        <v>916</v>
      </c>
      <c r="J55" s="11">
        <v>0</v>
      </c>
      <c r="K55" s="11">
        <f>F55-I55-J55</f>
        <v>0</v>
      </c>
    </row>
    <row r="56" spans="1:12" s="6" customFormat="1" x14ac:dyDescent="0.3">
      <c r="A56" s="8"/>
      <c r="B56" s="8"/>
      <c r="C56" s="8"/>
      <c r="D56" s="9"/>
      <c r="E56" s="9"/>
      <c r="F56" s="9"/>
      <c r="G56" s="9"/>
      <c r="H56" s="9"/>
      <c r="I56" s="9"/>
      <c r="J56" s="9"/>
      <c r="K56" s="9"/>
    </row>
    <row r="57" spans="1:12" x14ac:dyDescent="0.3">
      <c r="A57" s="13" t="s">
        <v>154</v>
      </c>
      <c r="B57" s="13"/>
      <c r="C57" s="13"/>
      <c r="D57" s="13"/>
      <c r="E57" s="13" t="s">
        <v>156</v>
      </c>
      <c r="F57" s="13"/>
      <c r="G57" s="13"/>
      <c r="H57" s="13"/>
      <c r="I57" s="13" t="s">
        <v>157</v>
      </c>
      <c r="J57" s="13"/>
      <c r="K57" s="13"/>
      <c r="L57" s="13"/>
    </row>
    <row r="58" spans="1:12" x14ac:dyDescent="0.3">
      <c r="A58" s="3" t="s">
        <v>155</v>
      </c>
      <c r="B58" s="3"/>
      <c r="C58" s="3"/>
      <c r="D58" s="3"/>
      <c r="E58" s="3"/>
      <c r="F58" s="3"/>
      <c r="G58" s="3"/>
      <c r="H58" s="3"/>
      <c r="I58" s="3" t="s">
        <v>158</v>
      </c>
      <c r="J58" s="3"/>
      <c r="K58" s="3"/>
      <c r="L58" s="3"/>
    </row>
    <row r="113" spans="1:20" x14ac:dyDescent="0.3">
      <c r="A113" s="12"/>
      <c r="B113" s="12"/>
      <c r="C113" s="12"/>
      <c r="D113" s="12"/>
      <c r="I113" s="12"/>
      <c r="J113" s="12"/>
      <c r="K113" s="12"/>
      <c r="L113" s="12"/>
      <c r="Q113" s="12"/>
      <c r="R113" s="12"/>
      <c r="S113" s="12"/>
      <c r="T113" s="12"/>
    </row>
  </sheetData>
  <mergeCells count="22">
    <mergeCell ref="A57:D57"/>
    <mergeCell ref="A58:D58"/>
    <mergeCell ref="E57:H57"/>
    <mergeCell ref="E58:H58"/>
    <mergeCell ref="I57:L57"/>
    <mergeCell ref="I58:L58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7416F-8BA2-4B35-A4D7-4D2C4FCC5550}">
  <dimension ref="A1:T111"/>
  <sheetViews>
    <sheetView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1" width="14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0.05" customHeight="1" x14ac:dyDescent="0.3">
      <c r="A3" s="4" t="s">
        <v>159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thickBot="1" x14ac:dyDescent="0.35"/>
    <row r="6" spans="1:11" s="6" customFormat="1" ht="15" thickBot="1" x14ac:dyDescent="0.35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" thickBot="1" x14ac:dyDescent="0.35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" thickBot="1" x14ac:dyDescent="0.35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x14ac:dyDescent="0.3">
      <c r="A11" s="10" t="s">
        <v>19</v>
      </c>
      <c r="B11" s="10" t="s">
        <v>160</v>
      </c>
      <c r="C11" s="10" t="s">
        <v>21</v>
      </c>
      <c r="D11" s="11">
        <f>D12+D51</f>
        <v>0</v>
      </c>
      <c r="E11" s="11">
        <f>E12+E51</f>
        <v>0</v>
      </c>
      <c r="F11" s="11">
        <f>G11+H11</f>
        <v>2523941</v>
      </c>
      <c r="G11" s="11">
        <f>G12+G51</f>
        <v>1423887</v>
      </c>
      <c r="H11" s="11">
        <f>H12+H51</f>
        <v>1100054</v>
      </c>
      <c r="I11" s="11">
        <f>I12+I51</f>
        <v>878963</v>
      </c>
      <c r="J11" s="11">
        <f>J12+J51</f>
        <v>0</v>
      </c>
      <c r="K11" s="11">
        <f>F11-I11-J11</f>
        <v>1644978</v>
      </c>
    </row>
    <row r="12" spans="1:11" s="6" customFormat="1" x14ac:dyDescent="0.3">
      <c r="A12" s="10" t="s">
        <v>22</v>
      </c>
      <c r="B12" s="10" t="s">
        <v>26</v>
      </c>
      <c r="C12" s="10" t="s">
        <v>27</v>
      </c>
      <c r="D12" s="11">
        <f>D13+D42</f>
        <v>0</v>
      </c>
      <c r="E12" s="11">
        <f>E13+E42</f>
        <v>0</v>
      </c>
      <c r="F12" s="11">
        <f>G12+H12</f>
        <v>2523025</v>
      </c>
      <c r="G12" s="11">
        <f>G13+G42</f>
        <v>1423887</v>
      </c>
      <c r="H12" s="11">
        <f>H13+H42</f>
        <v>1099138</v>
      </c>
      <c r="I12" s="11">
        <f>I13+I42</f>
        <v>878047</v>
      </c>
      <c r="J12" s="11">
        <f>J13+J42</f>
        <v>0</v>
      </c>
      <c r="K12" s="11">
        <f>F12-I12-J12</f>
        <v>1644978</v>
      </c>
    </row>
    <row r="13" spans="1:11" s="6" customFormat="1" x14ac:dyDescent="0.3">
      <c r="A13" s="10" t="s">
        <v>25</v>
      </c>
      <c r="B13" s="10" t="s">
        <v>29</v>
      </c>
      <c r="C13" s="10" t="s">
        <v>30</v>
      </c>
      <c r="D13" s="11">
        <f>D14+D20+D30+D39</f>
        <v>0</v>
      </c>
      <c r="E13" s="11">
        <f>E14+E20+E30+E39</f>
        <v>0</v>
      </c>
      <c r="F13" s="11">
        <f>G13+H13</f>
        <v>1795622</v>
      </c>
      <c r="G13" s="11">
        <f>G14+G20+G30+G39</f>
        <v>735748</v>
      </c>
      <c r="H13" s="11">
        <f>H14+H20+H30+H39</f>
        <v>1059874</v>
      </c>
      <c r="I13" s="11">
        <f>I14+I20+I30+I39</f>
        <v>846815</v>
      </c>
      <c r="J13" s="11">
        <f>J14+J20+J30+J39</f>
        <v>0</v>
      </c>
      <c r="K13" s="11">
        <f>F13-I13-J13</f>
        <v>948807</v>
      </c>
    </row>
    <row r="14" spans="1:11" s="6" customFormat="1" ht="21.6" x14ac:dyDescent="0.3">
      <c r="A14" s="10" t="s">
        <v>28</v>
      </c>
      <c r="B14" s="10" t="s">
        <v>32</v>
      </c>
      <c r="C14" s="10" t="s">
        <v>33</v>
      </c>
      <c r="D14" s="11">
        <f>+D15</f>
        <v>0</v>
      </c>
      <c r="E14" s="11">
        <f>+E15</f>
        <v>0</v>
      </c>
      <c r="F14" s="11">
        <f>G14+H14</f>
        <v>56425</v>
      </c>
      <c r="G14" s="11">
        <f>+G15</f>
        <v>0</v>
      </c>
      <c r="H14" s="11">
        <f>+H15</f>
        <v>56425</v>
      </c>
      <c r="I14" s="11">
        <f>+I15</f>
        <v>56425</v>
      </c>
      <c r="J14" s="11">
        <f>+J15</f>
        <v>0</v>
      </c>
      <c r="K14" s="11">
        <f>F14-I14-J14</f>
        <v>0</v>
      </c>
    </row>
    <row r="15" spans="1:11" s="6" customFormat="1" ht="21.6" x14ac:dyDescent="0.3">
      <c r="A15" s="10" t="s">
        <v>161</v>
      </c>
      <c r="B15" s="10" t="s">
        <v>35</v>
      </c>
      <c r="C15" s="10" t="s">
        <v>36</v>
      </c>
      <c r="D15" s="11">
        <f>D16+D18</f>
        <v>0</v>
      </c>
      <c r="E15" s="11">
        <f>E16+E18</f>
        <v>0</v>
      </c>
      <c r="F15" s="11">
        <f>G15+H15</f>
        <v>56425</v>
      </c>
      <c r="G15" s="11">
        <f>G16+G18</f>
        <v>0</v>
      </c>
      <c r="H15" s="11">
        <f>H16+H18</f>
        <v>56425</v>
      </c>
      <c r="I15" s="11">
        <f>I16+I18</f>
        <v>56425</v>
      </c>
      <c r="J15" s="11">
        <f>J16+J18</f>
        <v>0</v>
      </c>
      <c r="K15" s="11">
        <f>F15-I15-J15</f>
        <v>0</v>
      </c>
    </row>
    <row r="16" spans="1:11" s="6" customFormat="1" x14ac:dyDescent="0.3">
      <c r="A16" s="10" t="s">
        <v>34</v>
      </c>
      <c r="B16" s="10" t="s">
        <v>38</v>
      </c>
      <c r="C16" s="10" t="s">
        <v>39</v>
      </c>
      <c r="D16" s="11">
        <f>+D17</f>
        <v>0</v>
      </c>
      <c r="E16" s="11">
        <f>+E17</f>
        <v>0</v>
      </c>
      <c r="F16" s="11">
        <f>G16+H16</f>
        <v>436</v>
      </c>
      <c r="G16" s="11">
        <f>+G17</f>
        <v>0</v>
      </c>
      <c r="H16" s="11">
        <f>+H17</f>
        <v>436</v>
      </c>
      <c r="I16" s="11">
        <f>+I17</f>
        <v>436</v>
      </c>
      <c r="J16" s="11">
        <f>+J17</f>
        <v>0</v>
      </c>
      <c r="K16" s="11">
        <f>F16-I16-J16</f>
        <v>0</v>
      </c>
    </row>
    <row r="17" spans="1:11" s="6" customFormat="1" ht="21.6" x14ac:dyDescent="0.3">
      <c r="A17" s="10" t="s">
        <v>162</v>
      </c>
      <c r="B17" s="10" t="s">
        <v>41</v>
      </c>
      <c r="C17" s="10" t="s">
        <v>42</v>
      </c>
      <c r="D17" s="11">
        <v>0</v>
      </c>
      <c r="E17" s="11">
        <v>0</v>
      </c>
      <c r="F17" s="11">
        <f>G17+H17</f>
        <v>436</v>
      </c>
      <c r="G17" s="11">
        <v>0</v>
      </c>
      <c r="H17" s="11">
        <v>436</v>
      </c>
      <c r="I17" s="11">
        <v>436</v>
      </c>
      <c r="J17" s="11">
        <v>0</v>
      </c>
      <c r="K17" s="11">
        <f>F17-I17-J17</f>
        <v>0</v>
      </c>
    </row>
    <row r="18" spans="1:11" s="6" customFormat="1" ht="21.6" x14ac:dyDescent="0.3">
      <c r="A18" s="10" t="s">
        <v>40</v>
      </c>
      <c r="B18" s="10" t="s">
        <v>44</v>
      </c>
      <c r="C18" s="10" t="s">
        <v>45</v>
      </c>
      <c r="D18" s="11">
        <f>D19</f>
        <v>0</v>
      </c>
      <c r="E18" s="11">
        <f>E19</f>
        <v>0</v>
      </c>
      <c r="F18" s="11">
        <f>G18+H18</f>
        <v>55989</v>
      </c>
      <c r="G18" s="11">
        <f>G19</f>
        <v>0</v>
      </c>
      <c r="H18" s="11">
        <f>H19</f>
        <v>55989</v>
      </c>
      <c r="I18" s="11">
        <f>I19</f>
        <v>55989</v>
      </c>
      <c r="J18" s="11">
        <f>J19</f>
        <v>0</v>
      </c>
      <c r="K18" s="11">
        <f>F18-I18-J18</f>
        <v>0</v>
      </c>
    </row>
    <row r="19" spans="1:11" s="6" customFormat="1" x14ac:dyDescent="0.3">
      <c r="A19" s="10" t="s">
        <v>43</v>
      </c>
      <c r="B19" s="10" t="s">
        <v>47</v>
      </c>
      <c r="C19" s="10" t="s">
        <v>48</v>
      </c>
      <c r="D19" s="11">
        <v>0</v>
      </c>
      <c r="E19" s="11">
        <v>0</v>
      </c>
      <c r="F19" s="11">
        <f>G19+H19</f>
        <v>55989</v>
      </c>
      <c r="G19" s="11">
        <v>0</v>
      </c>
      <c r="H19" s="11">
        <v>55989</v>
      </c>
      <c r="I19" s="11">
        <v>55989</v>
      </c>
      <c r="J19" s="11">
        <v>0</v>
      </c>
      <c r="K19" s="11">
        <f>F19-I19-J19</f>
        <v>0</v>
      </c>
    </row>
    <row r="20" spans="1:11" s="6" customFormat="1" x14ac:dyDescent="0.3">
      <c r="A20" s="10" t="s">
        <v>163</v>
      </c>
      <c r="B20" s="10" t="s">
        <v>50</v>
      </c>
      <c r="C20" s="10" t="s">
        <v>51</v>
      </c>
      <c r="D20" s="11">
        <f>D21</f>
        <v>0</v>
      </c>
      <c r="E20" s="11">
        <f>E21</f>
        <v>0</v>
      </c>
      <c r="F20" s="11">
        <f>G20+H20</f>
        <v>886928</v>
      </c>
      <c r="G20" s="11">
        <f>G21</f>
        <v>576643</v>
      </c>
      <c r="H20" s="11">
        <f>H21</f>
        <v>310285</v>
      </c>
      <c r="I20" s="11">
        <f>I21</f>
        <v>132406</v>
      </c>
      <c r="J20" s="11">
        <f>J21</f>
        <v>0</v>
      </c>
      <c r="K20" s="11">
        <f>F20-I20-J20</f>
        <v>754522</v>
      </c>
    </row>
    <row r="21" spans="1:11" s="6" customFormat="1" ht="21.6" x14ac:dyDescent="0.3">
      <c r="A21" s="10" t="s">
        <v>49</v>
      </c>
      <c r="B21" s="10" t="s">
        <v>53</v>
      </c>
      <c r="C21" s="10" t="s">
        <v>54</v>
      </c>
      <c r="D21" s="11">
        <f>D22+D25+D29</f>
        <v>0</v>
      </c>
      <c r="E21" s="11">
        <f>E22+E25+E29</f>
        <v>0</v>
      </c>
      <c r="F21" s="11">
        <f>G21+H21</f>
        <v>886928</v>
      </c>
      <c r="G21" s="11">
        <f>G22+G25+G29</f>
        <v>576643</v>
      </c>
      <c r="H21" s="11">
        <f>H22+H25+H29</f>
        <v>310285</v>
      </c>
      <c r="I21" s="11">
        <f>I22+I25+I29</f>
        <v>132406</v>
      </c>
      <c r="J21" s="11">
        <f>J22+J25+J29</f>
        <v>0</v>
      </c>
      <c r="K21" s="11">
        <f>F21-I21-J21</f>
        <v>754522</v>
      </c>
    </row>
    <row r="22" spans="1:11" s="6" customFormat="1" ht="21.6" x14ac:dyDescent="0.3">
      <c r="A22" s="10" t="s">
        <v>52</v>
      </c>
      <c r="B22" s="10" t="s">
        <v>56</v>
      </c>
      <c r="C22" s="10" t="s">
        <v>57</v>
      </c>
      <c r="D22" s="11">
        <f>D23+D24</f>
        <v>0</v>
      </c>
      <c r="E22" s="11">
        <f>E23+E24</f>
        <v>0</v>
      </c>
      <c r="F22" s="11">
        <f>G22+H22</f>
        <v>106792</v>
      </c>
      <c r="G22" s="11">
        <f>G23+G24</f>
        <v>65330</v>
      </c>
      <c r="H22" s="11">
        <f>H23+H24</f>
        <v>41462</v>
      </c>
      <c r="I22" s="11">
        <f>I23+I24</f>
        <v>14912</v>
      </c>
      <c r="J22" s="11">
        <f>J23+J24</f>
        <v>0</v>
      </c>
      <c r="K22" s="11">
        <f>F22-I22-J22</f>
        <v>91880</v>
      </c>
    </row>
    <row r="23" spans="1:11" s="6" customFormat="1" x14ac:dyDescent="0.3">
      <c r="A23" s="10" t="s">
        <v>55</v>
      </c>
      <c r="B23" s="10" t="s">
        <v>59</v>
      </c>
      <c r="C23" s="10" t="s">
        <v>60</v>
      </c>
      <c r="D23" s="11">
        <v>0</v>
      </c>
      <c r="E23" s="11">
        <v>0</v>
      </c>
      <c r="F23" s="11">
        <f>G23+H23</f>
        <v>85700</v>
      </c>
      <c r="G23" s="11">
        <v>63769</v>
      </c>
      <c r="H23" s="11">
        <v>21931</v>
      </c>
      <c r="I23" s="11">
        <v>11224</v>
      </c>
      <c r="J23" s="11">
        <v>0</v>
      </c>
      <c r="K23" s="11">
        <f>F23-I23-J23</f>
        <v>74476</v>
      </c>
    </row>
    <row r="24" spans="1:11" s="6" customFormat="1" x14ac:dyDescent="0.3">
      <c r="A24" s="10" t="s">
        <v>58</v>
      </c>
      <c r="B24" s="10" t="s">
        <v>62</v>
      </c>
      <c r="C24" s="10" t="s">
        <v>63</v>
      </c>
      <c r="D24" s="11">
        <v>0</v>
      </c>
      <c r="E24" s="11">
        <v>0</v>
      </c>
      <c r="F24" s="11">
        <f>G24+H24</f>
        <v>21092</v>
      </c>
      <c r="G24" s="11">
        <v>1561</v>
      </c>
      <c r="H24" s="11">
        <v>19531</v>
      </c>
      <c r="I24" s="11">
        <v>3688</v>
      </c>
      <c r="J24" s="11">
        <v>0</v>
      </c>
      <c r="K24" s="11">
        <f>F24-I24-J24</f>
        <v>17404</v>
      </c>
    </row>
    <row r="25" spans="1:11" s="6" customFormat="1" ht="21.6" x14ac:dyDescent="0.3">
      <c r="A25" s="10" t="s">
        <v>61</v>
      </c>
      <c r="B25" s="10" t="s">
        <v>65</v>
      </c>
      <c r="C25" s="10" t="s">
        <v>66</v>
      </c>
      <c r="D25" s="11">
        <f>D26+D27+D28</f>
        <v>0</v>
      </c>
      <c r="E25" s="11">
        <f>E26+E27+E28</f>
        <v>0</v>
      </c>
      <c r="F25" s="11">
        <f>G25+H25</f>
        <v>778136</v>
      </c>
      <c r="G25" s="11">
        <f>G26+G27+G28</f>
        <v>511313</v>
      </c>
      <c r="H25" s="11">
        <f>H26+H27+H28</f>
        <v>266823</v>
      </c>
      <c r="I25" s="11">
        <f>I26+I27+I28</f>
        <v>117142</v>
      </c>
      <c r="J25" s="11">
        <f>J26+J27+J28</f>
        <v>0</v>
      </c>
      <c r="K25" s="11">
        <f>F25-I25-J25</f>
        <v>660994</v>
      </c>
    </row>
    <row r="26" spans="1:11" s="6" customFormat="1" x14ac:dyDescent="0.3">
      <c r="A26" s="10" t="s">
        <v>64</v>
      </c>
      <c r="B26" s="10" t="s">
        <v>68</v>
      </c>
      <c r="C26" s="10" t="s">
        <v>69</v>
      </c>
      <c r="D26" s="11">
        <v>0</v>
      </c>
      <c r="E26" s="11">
        <v>0</v>
      </c>
      <c r="F26" s="11">
        <f>G26+H26</f>
        <v>136751</v>
      </c>
      <c r="G26" s="11">
        <v>96332</v>
      </c>
      <c r="H26" s="11">
        <v>40419</v>
      </c>
      <c r="I26" s="11">
        <v>18306</v>
      </c>
      <c r="J26" s="11">
        <v>0</v>
      </c>
      <c r="K26" s="11">
        <f>F26-I26-J26</f>
        <v>118445</v>
      </c>
    </row>
    <row r="27" spans="1:11" s="6" customFormat="1" x14ac:dyDescent="0.3">
      <c r="A27" s="10" t="s">
        <v>67</v>
      </c>
      <c r="B27" s="10" t="s">
        <v>71</v>
      </c>
      <c r="C27" s="10" t="s">
        <v>72</v>
      </c>
      <c r="D27" s="11">
        <v>0</v>
      </c>
      <c r="E27" s="11">
        <v>0</v>
      </c>
      <c r="F27" s="11">
        <f>G27+H27</f>
        <v>11295</v>
      </c>
      <c r="G27" s="11">
        <v>5340</v>
      </c>
      <c r="H27" s="11">
        <v>5955</v>
      </c>
      <c r="I27" s="11">
        <v>1426</v>
      </c>
      <c r="J27" s="11">
        <v>0</v>
      </c>
      <c r="K27" s="11">
        <f>F27-I27-J27</f>
        <v>9869</v>
      </c>
    </row>
    <row r="28" spans="1:11" s="6" customFormat="1" x14ac:dyDescent="0.3">
      <c r="A28" s="10" t="s">
        <v>70</v>
      </c>
      <c r="B28" s="10" t="s">
        <v>74</v>
      </c>
      <c r="C28" s="10" t="s">
        <v>75</v>
      </c>
      <c r="D28" s="11">
        <v>0</v>
      </c>
      <c r="E28" s="11">
        <v>0</v>
      </c>
      <c r="F28" s="11">
        <f>G28+H28</f>
        <v>630090</v>
      </c>
      <c r="G28" s="11">
        <v>409641</v>
      </c>
      <c r="H28" s="11">
        <v>220449</v>
      </c>
      <c r="I28" s="11">
        <v>97410</v>
      </c>
      <c r="J28" s="11">
        <v>0</v>
      </c>
      <c r="K28" s="11">
        <f>F28-I28-J28</f>
        <v>532680</v>
      </c>
    </row>
    <row r="29" spans="1:11" s="6" customFormat="1" x14ac:dyDescent="0.3">
      <c r="A29" s="10" t="s">
        <v>73</v>
      </c>
      <c r="B29" s="10" t="s">
        <v>77</v>
      </c>
      <c r="C29" s="10" t="s">
        <v>78</v>
      </c>
      <c r="D29" s="11">
        <v>0</v>
      </c>
      <c r="E29" s="11">
        <v>0</v>
      </c>
      <c r="F29" s="11">
        <f>G29+H29</f>
        <v>2000</v>
      </c>
      <c r="G29" s="11">
        <v>0</v>
      </c>
      <c r="H29" s="11">
        <v>2000</v>
      </c>
      <c r="I29" s="11">
        <v>352</v>
      </c>
      <c r="J29" s="11">
        <v>0</v>
      </c>
      <c r="K29" s="11">
        <f>F29-I29-J29</f>
        <v>1648</v>
      </c>
    </row>
    <row r="30" spans="1:11" s="6" customFormat="1" ht="21.6" x14ac:dyDescent="0.3">
      <c r="A30" s="10" t="s">
        <v>164</v>
      </c>
      <c r="B30" s="10" t="s">
        <v>80</v>
      </c>
      <c r="C30" s="10" t="s">
        <v>81</v>
      </c>
      <c r="D30" s="11">
        <f>D31+D34</f>
        <v>0</v>
      </c>
      <c r="E30" s="11">
        <f>E31+E34</f>
        <v>0</v>
      </c>
      <c r="F30" s="11">
        <f>G30+H30</f>
        <v>776355</v>
      </c>
      <c r="G30" s="11">
        <f>G31+G34</f>
        <v>104061</v>
      </c>
      <c r="H30" s="11">
        <f>H31+H34</f>
        <v>672294</v>
      </c>
      <c r="I30" s="11">
        <f>I31+I34</f>
        <v>634778</v>
      </c>
      <c r="J30" s="11">
        <f>J31+J34</f>
        <v>0</v>
      </c>
      <c r="K30" s="11">
        <f>F30-I30-J30</f>
        <v>141577</v>
      </c>
    </row>
    <row r="31" spans="1:11" s="6" customFormat="1" ht="21.6" x14ac:dyDescent="0.3">
      <c r="A31" s="10" t="s">
        <v>79</v>
      </c>
      <c r="B31" s="10" t="s">
        <v>83</v>
      </c>
      <c r="C31" s="10" t="s">
        <v>84</v>
      </c>
      <c r="D31" s="11">
        <f>+D32+D33</f>
        <v>0</v>
      </c>
      <c r="E31" s="11">
        <f>+E32+E33</f>
        <v>0</v>
      </c>
      <c r="F31" s="11">
        <f>G31+H31</f>
        <v>606000</v>
      </c>
      <c r="G31" s="11">
        <f>+G32+G33</f>
        <v>0</v>
      </c>
      <c r="H31" s="11">
        <f>+H32+H33</f>
        <v>606000</v>
      </c>
      <c r="I31" s="11">
        <f>+I32+I33</f>
        <v>606000</v>
      </c>
      <c r="J31" s="11">
        <f>+J32+J33</f>
        <v>0</v>
      </c>
      <c r="K31" s="11">
        <f>F31-I31-J31</f>
        <v>0</v>
      </c>
    </row>
    <row r="32" spans="1:11" s="6" customFormat="1" ht="42" x14ac:dyDescent="0.3">
      <c r="A32" s="10" t="s">
        <v>165</v>
      </c>
      <c r="B32" s="10" t="s">
        <v>86</v>
      </c>
      <c r="C32" s="10" t="s">
        <v>87</v>
      </c>
      <c r="D32" s="11">
        <v>0</v>
      </c>
      <c r="E32" s="11">
        <v>0</v>
      </c>
      <c r="F32" s="11">
        <f>G32+H32</f>
        <v>198000</v>
      </c>
      <c r="G32" s="11">
        <v>0</v>
      </c>
      <c r="H32" s="11">
        <v>198000</v>
      </c>
      <c r="I32" s="11">
        <v>198000</v>
      </c>
      <c r="J32" s="11">
        <v>0</v>
      </c>
      <c r="K32" s="11">
        <f>F32-I32-J32</f>
        <v>0</v>
      </c>
    </row>
    <row r="33" spans="1:11" s="6" customFormat="1" ht="21.6" x14ac:dyDescent="0.3">
      <c r="A33" s="10" t="s">
        <v>166</v>
      </c>
      <c r="B33" s="10" t="s">
        <v>89</v>
      </c>
      <c r="C33" s="10" t="s">
        <v>90</v>
      </c>
      <c r="D33" s="11">
        <v>0</v>
      </c>
      <c r="E33" s="11">
        <v>0</v>
      </c>
      <c r="F33" s="11">
        <f>G33+H33</f>
        <v>408000</v>
      </c>
      <c r="G33" s="11">
        <v>0</v>
      </c>
      <c r="H33" s="11">
        <v>408000</v>
      </c>
      <c r="I33" s="11">
        <v>408000</v>
      </c>
      <c r="J33" s="11">
        <v>0</v>
      </c>
      <c r="K33" s="11">
        <f>F33-I33-J33</f>
        <v>0</v>
      </c>
    </row>
    <row r="34" spans="1:11" s="6" customFormat="1" ht="31.8" x14ac:dyDescent="0.3">
      <c r="A34" s="10" t="s">
        <v>167</v>
      </c>
      <c r="B34" s="10" t="s">
        <v>92</v>
      </c>
      <c r="C34" s="10" t="s">
        <v>93</v>
      </c>
      <c r="D34" s="11">
        <f>D35+D38</f>
        <v>0</v>
      </c>
      <c r="E34" s="11">
        <f>E35+E38</f>
        <v>0</v>
      </c>
      <c r="F34" s="11">
        <f>G34+H34</f>
        <v>170355</v>
      </c>
      <c r="G34" s="11">
        <f>G35+G38</f>
        <v>104061</v>
      </c>
      <c r="H34" s="11">
        <f>H35+H38</f>
        <v>66294</v>
      </c>
      <c r="I34" s="11">
        <f>I35+I38</f>
        <v>28778</v>
      </c>
      <c r="J34" s="11">
        <f>J35+J38</f>
        <v>0</v>
      </c>
      <c r="K34" s="11">
        <f>F34-I34-J34</f>
        <v>141577</v>
      </c>
    </row>
    <row r="35" spans="1:11" s="6" customFormat="1" ht="21.6" x14ac:dyDescent="0.3">
      <c r="A35" s="10" t="s">
        <v>168</v>
      </c>
      <c r="B35" s="10" t="s">
        <v>95</v>
      </c>
      <c r="C35" s="10" t="s">
        <v>96</v>
      </c>
      <c r="D35" s="11">
        <f>D36+D37</f>
        <v>0</v>
      </c>
      <c r="E35" s="11">
        <f>E36+E37</f>
        <v>0</v>
      </c>
      <c r="F35" s="11">
        <f>G35+H35</f>
        <v>170238</v>
      </c>
      <c r="G35" s="11">
        <f>G36+G37</f>
        <v>104061</v>
      </c>
      <c r="H35" s="11">
        <f>H36+H37</f>
        <v>66177</v>
      </c>
      <c r="I35" s="11">
        <f>I36+I37</f>
        <v>28661</v>
      </c>
      <c r="J35" s="11">
        <f>J36+J37</f>
        <v>0</v>
      </c>
      <c r="K35" s="11">
        <f>F35-I35-J35</f>
        <v>141577</v>
      </c>
    </row>
    <row r="36" spans="1:11" s="6" customFormat="1" ht="21.6" x14ac:dyDescent="0.3">
      <c r="A36" s="10" t="s">
        <v>91</v>
      </c>
      <c r="B36" s="10" t="s">
        <v>98</v>
      </c>
      <c r="C36" s="10" t="s">
        <v>99</v>
      </c>
      <c r="D36" s="11">
        <v>0</v>
      </c>
      <c r="E36" s="11">
        <v>0</v>
      </c>
      <c r="F36" s="11">
        <f>G36+H36</f>
        <v>147716</v>
      </c>
      <c r="G36" s="11">
        <v>90270</v>
      </c>
      <c r="H36" s="11">
        <v>57446</v>
      </c>
      <c r="I36" s="11">
        <v>21894</v>
      </c>
      <c r="J36" s="11">
        <v>0</v>
      </c>
      <c r="K36" s="11">
        <f>F36-I36-J36</f>
        <v>125822</v>
      </c>
    </row>
    <row r="37" spans="1:11" s="6" customFormat="1" ht="21.6" x14ac:dyDescent="0.3">
      <c r="A37" s="10" t="s">
        <v>94</v>
      </c>
      <c r="B37" s="10" t="s">
        <v>101</v>
      </c>
      <c r="C37" s="10" t="s">
        <v>102</v>
      </c>
      <c r="D37" s="11">
        <v>0</v>
      </c>
      <c r="E37" s="11">
        <v>0</v>
      </c>
      <c r="F37" s="11">
        <f>G37+H37</f>
        <v>22522</v>
      </c>
      <c r="G37" s="11">
        <v>13791</v>
      </c>
      <c r="H37" s="11">
        <v>8731</v>
      </c>
      <c r="I37" s="11">
        <v>6767</v>
      </c>
      <c r="J37" s="11">
        <v>0</v>
      </c>
      <c r="K37" s="11">
        <f>F37-I37-J37</f>
        <v>15755</v>
      </c>
    </row>
    <row r="38" spans="1:11" s="6" customFormat="1" ht="21.6" x14ac:dyDescent="0.3">
      <c r="A38" s="10" t="s">
        <v>97</v>
      </c>
      <c r="B38" s="10" t="s">
        <v>104</v>
      </c>
      <c r="C38" s="10" t="s">
        <v>105</v>
      </c>
      <c r="D38" s="11">
        <v>0</v>
      </c>
      <c r="E38" s="11">
        <v>0</v>
      </c>
      <c r="F38" s="11">
        <f>G38+H38</f>
        <v>117</v>
      </c>
      <c r="G38" s="11">
        <v>0</v>
      </c>
      <c r="H38" s="11">
        <v>117</v>
      </c>
      <c r="I38" s="11">
        <v>117</v>
      </c>
      <c r="J38" s="11">
        <v>0</v>
      </c>
      <c r="K38" s="11">
        <f>F38-I38-J38</f>
        <v>0</v>
      </c>
    </row>
    <row r="39" spans="1:11" s="6" customFormat="1" x14ac:dyDescent="0.3">
      <c r="A39" s="10" t="s">
        <v>103</v>
      </c>
      <c r="B39" s="10" t="s">
        <v>107</v>
      </c>
      <c r="C39" s="10" t="s">
        <v>108</v>
      </c>
      <c r="D39" s="11">
        <f>D40</f>
        <v>0</v>
      </c>
      <c r="E39" s="11">
        <f>E40</f>
        <v>0</v>
      </c>
      <c r="F39" s="11">
        <f>G39+H39</f>
        <v>75914</v>
      </c>
      <c r="G39" s="11">
        <f>G40</f>
        <v>55044</v>
      </c>
      <c r="H39" s="11">
        <f>H40</f>
        <v>20870</v>
      </c>
      <c r="I39" s="11">
        <f>I40</f>
        <v>23206</v>
      </c>
      <c r="J39" s="11">
        <f>J40</f>
        <v>0</v>
      </c>
      <c r="K39" s="11">
        <f>F39-I39-J39</f>
        <v>52708</v>
      </c>
    </row>
    <row r="40" spans="1:11" s="6" customFormat="1" x14ac:dyDescent="0.3">
      <c r="A40" s="10" t="s">
        <v>169</v>
      </c>
      <c r="B40" s="10" t="s">
        <v>110</v>
      </c>
      <c r="C40" s="10" t="s">
        <v>111</v>
      </c>
      <c r="D40" s="11">
        <f>D41</f>
        <v>0</v>
      </c>
      <c r="E40" s="11">
        <f>E41</f>
        <v>0</v>
      </c>
      <c r="F40" s="11">
        <f>G40+H40</f>
        <v>75914</v>
      </c>
      <c r="G40" s="11">
        <f>G41</f>
        <v>55044</v>
      </c>
      <c r="H40" s="11">
        <f>H41</f>
        <v>20870</v>
      </c>
      <c r="I40" s="11">
        <f>I41</f>
        <v>23206</v>
      </c>
      <c r="J40" s="11">
        <f>J41</f>
        <v>0</v>
      </c>
      <c r="K40" s="11">
        <f>F40-I40-J40</f>
        <v>52708</v>
      </c>
    </row>
    <row r="41" spans="1:11" s="6" customFormat="1" x14ac:dyDescent="0.3">
      <c r="A41" s="10" t="s">
        <v>106</v>
      </c>
      <c r="B41" s="10" t="s">
        <v>113</v>
      </c>
      <c r="C41" s="10" t="s">
        <v>114</v>
      </c>
      <c r="D41" s="11">
        <v>0</v>
      </c>
      <c r="E41" s="11">
        <v>0</v>
      </c>
      <c r="F41" s="11">
        <f>G41+H41</f>
        <v>75914</v>
      </c>
      <c r="G41" s="11">
        <v>55044</v>
      </c>
      <c r="H41" s="11">
        <v>20870</v>
      </c>
      <c r="I41" s="11">
        <v>23206</v>
      </c>
      <c r="J41" s="11">
        <v>0</v>
      </c>
      <c r="K41" s="11">
        <f>F41-I41-J41</f>
        <v>52708</v>
      </c>
    </row>
    <row r="42" spans="1:11" s="6" customFormat="1" x14ac:dyDescent="0.3">
      <c r="A42" s="10" t="s">
        <v>109</v>
      </c>
      <c r="B42" s="10" t="s">
        <v>116</v>
      </c>
      <c r="C42" s="10" t="s">
        <v>117</v>
      </c>
      <c r="D42" s="11">
        <f>D43+D47</f>
        <v>0</v>
      </c>
      <c r="E42" s="11">
        <f>E43+E47</f>
        <v>0</v>
      </c>
      <c r="F42" s="11">
        <f>G42+H42</f>
        <v>727403</v>
      </c>
      <c r="G42" s="11">
        <f>G43+G47</f>
        <v>688139</v>
      </c>
      <c r="H42" s="11">
        <f>H43+H47</f>
        <v>39264</v>
      </c>
      <c r="I42" s="11">
        <f>I43+I47</f>
        <v>31232</v>
      </c>
      <c r="J42" s="11">
        <f>J43+J47</f>
        <v>0</v>
      </c>
      <c r="K42" s="11">
        <f>F42-I42-J42</f>
        <v>696171</v>
      </c>
    </row>
    <row r="43" spans="1:11" s="6" customFormat="1" x14ac:dyDescent="0.3">
      <c r="A43" s="10" t="s">
        <v>112</v>
      </c>
      <c r="B43" s="10" t="s">
        <v>119</v>
      </c>
      <c r="C43" s="10" t="s">
        <v>120</v>
      </c>
      <c r="D43" s="11">
        <f>D44</f>
        <v>0</v>
      </c>
      <c r="E43" s="11">
        <f>E44</f>
        <v>0</v>
      </c>
      <c r="F43" s="11">
        <f>G43+H43</f>
        <v>30153</v>
      </c>
      <c r="G43" s="11">
        <f>G44</f>
        <v>874</v>
      </c>
      <c r="H43" s="11">
        <f>H44</f>
        <v>29279</v>
      </c>
      <c r="I43" s="11">
        <f>I44</f>
        <v>13766</v>
      </c>
      <c r="J43" s="11">
        <f>J44</f>
        <v>0</v>
      </c>
      <c r="K43" s="11">
        <f>F43-I43-J43</f>
        <v>16387</v>
      </c>
    </row>
    <row r="44" spans="1:11" s="6" customFormat="1" ht="21.6" x14ac:dyDescent="0.3">
      <c r="A44" s="10" t="s">
        <v>115</v>
      </c>
      <c r="B44" s="10" t="s">
        <v>122</v>
      </c>
      <c r="C44" s="10" t="s">
        <v>123</v>
      </c>
      <c r="D44" s="11">
        <f>+D45</f>
        <v>0</v>
      </c>
      <c r="E44" s="11">
        <f>+E45</f>
        <v>0</v>
      </c>
      <c r="F44" s="11">
        <f>G44+H44</f>
        <v>30153</v>
      </c>
      <c r="G44" s="11">
        <f>+G45</f>
        <v>874</v>
      </c>
      <c r="H44" s="11">
        <f>+H45</f>
        <v>29279</v>
      </c>
      <c r="I44" s="11">
        <f>+I45</f>
        <v>13766</v>
      </c>
      <c r="J44" s="11">
        <f>+J45</f>
        <v>0</v>
      </c>
      <c r="K44" s="11">
        <f>F44-I44-J44</f>
        <v>16387</v>
      </c>
    </row>
    <row r="45" spans="1:11" s="6" customFormat="1" x14ac:dyDescent="0.3">
      <c r="A45" s="10" t="s">
        <v>170</v>
      </c>
      <c r="B45" s="10" t="s">
        <v>125</v>
      </c>
      <c r="C45" s="10" t="s">
        <v>126</v>
      </c>
      <c r="D45" s="11">
        <f>D46</f>
        <v>0</v>
      </c>
      <c r="E45" s="11">
        <f>E46</f>
        <v>0</v>
      </c>
      <c r="F45" s="11">
        <f>G45+H45</f>
        <v>30153</v>
      </c>
      <c r="G45" s="11">
        <f>G46</f>
        <v>874</v>
      </c>
      <c r="H45" s="11">
        <f>H46</f>
        <v>29279</v>
      </c>
      <c r="I45" s="11">
        <f>I46</f>
        <v>13766</v>
      </c>
      <c r="J45" s="11">
        <f>J46</f>
        <v>0</v>
      </c>
      <c r="K45" s="11">
        <f>F45-I45-J45</f>
        <v>16387</v>
      </c>
    </row>
    <row r="46" spans="1:11" s="6" customFormat="1" ht="21.6" x14ac:dyDescent="0.3">
      <c r="A46" s="10" t="s">
        <v>171</v>
      </c>
      <c r="B46" s="10" t="s">
        <v>128</v>
      </c>
      <c r="C46" s="10" t="s">
        <v>129</v>
      </c>
      <c r="D46" s="11">
        <v>0</v>
      </c>
      <c r="E46" s="11">
        <v>0</v>
      </c>
      <c r="F46" s="11">
        <f>G46+H46</f>
        <v>30153</v>
      </c>
      <c r="G46" s="11">
        <v>874</v>
      </c>
      <c r="H46" s="11">
        <v>29279</v>
      </c>
      <c r="I46" s="11">
        <v>13766</v>
      </c>
      <c r="J46" s="11">
        <v>0</v>
      </c>
      <c r="K46" s="11">
        <f>F46-I46-J46</f>
        <v>16387</v>
      </c>
    </row>
    <row r="47" spans="1:11" s="6" customFormat="1" ht="21.6" x14ac:dyDescent="0.3">
      <c r="A47" s="10" t="s">
        <v>172</v>
      </c>
      <c r="B47" s="10" t="s">
        <v>131</v>
      </c>
      <c r="C47" s="10" t="s">
        <v>132</v>
      </c>
      <c r="D47" s="11">
        <f>+D48</f>
        <v>0</v>
      </c>
      <c r="E47" s="11">
        <f>+E48</f>
        <v>0</v>
      </c>
      <c r="F47" s="11">
        <f>G47+H47</f>
        <v>697250</v>
      </c>
      <c r="G47" s="11">
        <f>+G48</f>
        <v>687265</v>
      </c>
      <c r="H47" s="11">
        <f>+H48</f>
        <v>9985</v>
      </c>
      <c r="I47" s="11">
        <f>+I48</f>
        <v>17466</v>
      </c>
      <c r="J47" s="11">
        <f>+J48</f>
        <v>0</v>
      </c>
      <c r="K47" s="11">
        <f>F47-I47-J47</f>
        <v>679784</v>
      </c>
    </row>
    <row r="48" spans="1:11" s="6" customFormat="1" ht="21.6" x14ac:dyDescent="0.3">
      <c r="A48" s="10" t="s">
        <v>173</v>
      </c>
      <c r="B48" s="10" t="s">
        <v>134</v>
      </c>
      <c r="C48" s="10" t="s">
        <v>135</v>
      </c>
      <c r="D48" s="11">
        <f>D49</f>
        <v>0</v>
      </c>
      <c r="E48" s="11">
        <f>E49</f>
        <v>0</v>
      </c>
      <c r="F48" s="11">
        <f>G48+H48</f>
        <v>697250</v>
      </c>
      <c r="G48" s="11">
        <f>G49</f>
        <v>687265</v>
      </c>
      <c r="H48" s="11">
        <f>H49</f>
        <v>9985</v>
      </c>
      <c r="I48" s="11">
        <f>I49</f>
        <v>17466</v>
      </c>
      <c r="J48" s="11">
        <f>J49</f>
        <v>0</v>
      </c>
      <c r="K48" s="11">
        <f>F48-I48-J48</f>
        <v>679784</v>
      </c>
    </row>
    <row r="49" spans="1:12" s="6" customFormat="1" ht="21.6" x14ac:dyDescent="0.3">
      <c r="A49" s="10" t="s">
        <v>174</v>
      </c>
      <c r="B49" s="10" t="s">
        <v>137</v>
      </c>
      <c r="C49" s="10" t="s">
        <v>138</v>
      </c>
      <c r="D49" s="11">
        <f>D50</f>
        <v>0</v>
      </c>
      <c r="E49" s="11">
        <f>E50</f>
        <v>0</v>
      </c>
      <c r="F49" s="11">
        <f>G49+H49</f>
        <v>697250</v>
      </c>
      <c r="G49" s="11">
        <f>G50</f>
        <v>687265</v>
      </c>
      <c r="H49" s="11">
        <f>H50</f>
        <v>9985</v>
      </c>
      <c r="I49" s="11">
        <f>I50</f>
        <v>17466</v>
      </c>
      <c r="J49" s="11">
        <f>J50</f>
        <v>0</v>
      </c>
      <c r="K49" s="11">
        <f>F49-I49-J49</f>
        <v>679784</v>
      </c>
    </row>
    <row r="50" spans="1:12" s="6" customFormat="1" ht="21.6" x14ac:dyDescent="0.3">
      <c r="A50" s="10" t="s">
        <v>133</v>
      </c>
      <c r="B50" s="10" t="s">
        <v>140</v>
      </c>
      <c r="C50" s="10" t="s">
        <v>141</v>
      </c>
      <c r="D50" s="11">
        <v>0</v>
      </c>
      <c r="E50" s="11">
        <v>0</v>
      </c>
      <c r="F50" s="11">
        <f>G50+H50</f>
        <v>697250</v>
      </c>
      <c r="G50" s="11">
        <v>687265</v>
      </c>
      <c r="H50" s="11">
        <v>9985</v>
      </c>
      <c r="I50" s="11">
        <v>17466</v>
      </c>
      <c r="J50" s="11">
        <v>0</v>
      </c>
      <c r="K50" s="11">
        <f>F50-I50-J50</f>
        <v>679784</v>
      </c>
    </row>
    <row r="51" spans="1:12" s="6" customFormat="1" x14ac:dyDescent="0.3">
      <c r="A51" s="10" t="s">
        <v>175</v>
      </c>
      <c r="B51" s="10" t="s">
        <v>143</v>
      </c>
      <c r="C51" s="10" t="s">
        <v>144</v>
      </c>
      <c r="D51" s="11">
        <f>D52</f>
        <v>0</v>
      </c>
      <c r="E51" s="11">
        <f>E52</f>
        <v>0</v>
      </c>
      <c r="F51" s="11">
        <f>G51+H51</f>
        <v>916</v>
      </c>
      <c r="G51" s="11">
        <f>G52</f>
        <v>0</v>
      </c>
      <c r="H51" s="11">
        <f>H52</f>
        <v>916</v>
      </c>
      <c r="I51" s="11">
        <f>I52</f>
        <v>916</v>
      </c>
      <c r="J51" s="11">
        <f>J52</f>
        <v>0</v>
      </c>
      <c r="K51" s="11">
        <f>F51-I51-J51</f>
        <v>0</v>
      </c>
    </row>
    <row r="52" spans="1:12" s="6" customFormat="1" ht="21.6" x14ac:dyDescent="0.3">
      <c r="A52" s="10" t="s">
        <v>176</v>
      </c>
      <c r="B52" s="10" t="s">
        <v>146</v>
      </c>
      <c r="C52" s="10" t="s">
        <v>147</v>
      </c>
      <c r="D52" s="11">
        <f>D53</f>
        <v>0</v>
      </c>
      <c r="E52" s="11">
        <f>E53</f>
        <v>0</v>
      </c>
      <c r="F52" s="11">
        <f>G52+H52</f>
        <v>916</v>
      </c>
      <c r="G52" s="11">
        <f>G53</f>
        <v>0</v>
      </c>
      <c r="H52" s="11">
        <f>H53</f>
        <v>916</v>
      </c>
      <c r="I52" s="11">
        <f>I53</f>
        <v>916</v>
      </c>
      <c r="J52" s="11">
        <f>J53</f>
        <v>0</v>
      </c>
      <c r="K52" s="11">
        <f>F52-I52-J52</f>
        <v>0</v>
      </c>
    </row>
    <row r="53" spans="1:12" s="6" customFormat="1" ht="62.4" x14ac:dyDescent="0.3">
      <c r="A53" s="10" t="s">
        <v>177</v>
      </c>
      <c r="B53" s="10" t="s">
        <v>149</v>
      </c>
      <c r="C53" s="10" t="s">
        <v>150</v>
      </c>
      <c r="D53" s="11">
        <f>+D54</f>
        <v>0</v>
      </c>
      <c r="E53" s="11">
        <f>+E54</f>
        <v>0</v>
      </c>
      <c r="F53" s="11">
        <f>G53+H53</f>
        <v>916</v>
      </c>
      <c r="G53" s="11">
        <f>+G54</f>
        <v>0</v>
      </c>
      <c r="H53" s="11">
        <f>+H54</f>
        <v>916</v>
      </c>
      <c r="I53" s="11">
        <f>+I54</f>
        <v>916</v>
      </c>
      <c r="J53" s="11">
        <f>+J54</f>
        <v>0</v>
      </c>
      <c r="K53" s="11">
        <f>F53-I53-J53</f>
        <v>0</v>
      </c>
    </row>
    <row r="54" spans="1:12" s="6" customFormat="1" ht="21.6" x14ac:dyDescent="0.3">
      <c r="A54" s="10" t="s">
        <v>178</v>
      </c>
      <c r="B54" s="10" t="s">
        <v>152</v>
      </c>
      <c r="C54" s="10" t="s">
        <v>153</v>
      </c>
      <c r="D54" s="11">
        <v>0</v>
      </c>
      <c r="E54" s="11">
        <v>0</v>
      </c>
      <c r="F54" s="11">
        <f>G54+H54</f>
        <v>916</v>
      </c>
      <c r="G54" s="11">
        <v>0</v>
      </c>
      <c r="H54" s="11">
        <v>916</v>
      </c>
      <c r="I54" s="11">
        <v>916</v>
      </c>
      <c r="J54" s="11">
        <v>0</v>
      </c>
      <c r="K54" s="11">
        <f>F54-I54-J54</f>
        <v>0</v>
      </c>
    </row>
    <row r="55" spans="1:12" s="6" customFormat="1" x14ac:dyDescent="0.3">
      <c r="A55" s="8"/>
      <c r="B55" s="8"/>
      <c r="C55" s="8"/>
      <c r="D55" s="9"/>
      <c r="E55" s="9"/>
      <c r="F55" s="9"/>
      <c r="G55" s="9"/>
      <c r="H55" s="9"/>
      <c r="I55" s="9"/>
      <c r="J55" s="9"/>
      <c r="K55" s="9"/>
    </row>
    <row r="56" spans="1:12" x14ac:dyDescent="0.3">
      <c r="A56" s="13" t="s">
        <v>154</v>
      </c>
      <c r="B56" s="13"/>
      <c r="C56" s="13"/>
      <c r="D56" s="13"/>
      <c r="E56" s="13" t="s">
        <v>156</v>
      </c>
      <c r="F56" s="13"/>
      <c r="G56" s="13"/>
      <c r="H56" s="13"/>
      <c r="I56" s="13" t="s">
        <v>157</v>
      </c>
      <c r="J56" s="13"/>
      <c r="K56" s="13"/>
      <c r="L56" s="13"/>
    </row>
    <row r="57" spans="1:12" x14ac:dyDescent="0.3">
      <c r="A57" s="3" t="s">
        <v>155</v>
      </c>
      <c r="B57" s="3"/>
      <c r="C57" s="3"/>
      <c r="D57" s="3"/>
      <c r="E57" s="3"/>
      <c r="F57" s="3"/>
      <c r="G57" s="3"/>
      <c r="H57" s="3"/>
      <c r="I57" s="3" t="s">
        <v>158</v>
      </c>
      <c r="J57" s="3"/>
      <c r="K57" s="3"/>
      <c r="L57" s="3"/>
    </row>
    <row r="111" spans="1:20" x14ac:dyDescent="0.3">
      <c r="A111" s="12"/>
      <c r="B111" s="12"/>
      <c r="C111" s="12"/>
      <c r="D111" s="12"/>
      <c r="I111" s="12"/>
      <c r="J111" s="12"/>
      <c r="K111" s="12"/>
      <c r="L111" s="12"/>
      <c r="Q111" s="12"/>
      <c r="R111" s="12"/>
      <c r="S111" s="12"/>
      <c r="T111" s="12"/>
    </row>
  </sheetData>
  <mergeCells count="22">
    <mergeCell ref="A56:D56"/>
    <mergeCell ref="A57:D57"/>
    <mergeCell ref="E56:H56"/>
    <mergeCell ref="E57:H57"/>
    <mergeCell ref="I56:L56"/>
    <mergeCell ref="I57:L57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5A24-5B57-4594-B2D0-AAB6E6DCC85B}">
  <dimension ref="A1:T23"/>
  <sheetViews>
    <sheetView tabSelected="1" workbookViewId="0"/>
  </sheetViews>
  <sheetFormatPr defaultRowHeight="14.4" x14ac:dyDescent="0.3"/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70.05" customHeight="1" x14ac:dyDescent="0.3">
      <c r="A3" s="4" t="s">
        <v>179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thickBot="1" x14ac:dyDescent="0.35"/>
    <row r="6" spans="1:12" s="6" customFormat="1" ht="15" thickBot="1" x14ac:dyDescent="0.35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2" s="6" customFormat="1" ht="15" thickBot="1" x14ac:dyDescent="0.35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2" s="6" customFormat="1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s="6" customFormat="1" ht="15" thickBot="1" x14ac:dyDescent="0.35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2" spans="1:12" x14ac:dyDescent="0.3">
      <c r="A12" s="13" t="s">
        <v>154</v>
      </c>
      <c r="B12" s="13"/>
      <c r="C12" s="13"/>
      <c r="D12" s="13"/>
      <c r="E12" s="13" t="s">
        <v>156</v>
      </c>
      <c r="F12" s="13"/>
      <c r="G12" s="13"/>
      <c r="H12" s="13"/>
      <c r="I12" s="13" t="s">
        <v>157</v>
      </c>
      <c r="J12" s="13"/>
      <c r="K12" s="13"/>
      <c r="L12" s="13"/>
    </row>
    <row r="13" spans="1:12" x14ac:dyDescent="0.3">
      <c r="A13" s="3" t="s">
        <v>155</v>
      </c>
      <c r="B13" s="3"/>
      <c r="C13" s="3"/>
      <c r="D13" s="3"/>
      <c r="E13" s="3"/>
      <c r="F13" s="3"/>
      <c r="G13" s="3"/>
      <c r="H13" s="3"/>
      <c r="I13" s="3" t="s">
        <v>158</v>
      </c>
      <c r="J13" s="3"/>
      <c r="K13" s="3"/>
      <c r="L13" s="3"/>
    </row>
    <row r="23" spans="1:20" x14ac:dyDescent="0.3">
      <c r="A23" s="12"/>
      <c r="B23" s="12"/>
      <c r="C23" s="12"/>
      <c r="D23" s="12"/>
      <c r="I23" s="12"/>
      <c r="J23" s="12"/>
      <c r="K23" s="12"/>
      <c r="L23" s="12"/>
      <c r="Q23" s="12"/>
      <c r="R23" s="12"/>
      <c r="S23" s="12"/>
      <c r="T23" s="12"/>
    </row>
  </sheetData>
  <mergeCells count="22">
    <mergeCell ref="A12:D12"/>
    <mergeCell ref="A13:D13"/>
    <mergeCell ref="E12:H12"/>
    <mergeCell ref="E13:H13"/>
    <mergeCell ref="I12:L12"/>
    <mergeCell ref="I13:L13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2019-05-02T08:00:34Z</dcterms:created>
  <dcterms:modified xsi:type="dcterms:W3CDTF">2019-05-02T08:00:43Z</dcterms:modified>
</cp:coreProperties>
</file>