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E42" i="1" s="1"/>
  <c r="E43" i="1" s="1"/>
  <c r="E71" i="1" s="1"/>
  <c r="F38" i="1"/>
  <c r="F42" i="1" s="1"/>
  <c r="F43" i="1" s="1"/>
  <c r="F71" i="1" s="1"/>
  <c r="E50" i="1"/>
  <c r="F50" i="1"/>
  <c r="E69" i="1"/>
  <c r="E70" i="1" s="1"/>
  <c r="F69" i="1"/>
  <c r="F70" i="1" s="1"/>
  <c r="E78" i="1"/>
  <c r="F78" i="1"/>
</calcChain>
</file>

<file path=xl/sharedStrings.xml><?xml version="1.0" encoding="utf-8"?>
<sst xmlns="http://schemas.openxmlformats.org/spreadsheetml/2006/main" count="307" uniqueCount="190">
  <si>
    <t>CENTRALIZAT</t>
  </si>
  <si>
    <t xml:space="preserve"> </t>
  </si>
  <si>
    <t>Bilant</t>
  </si>
  <si>
    <t>Trimestrul: 1, Anul: 2020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</si>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</sst>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10001</v>
      </c>
      <c r="F8" s="10">
        <v>12032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597427</v>
      </c>
      <c r="F9" s="10">
        <v>571302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21573719</v>
      </c>
      <c r="F10" s="10">
        <v>21757140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22181147</v>
      </c>
      <c r="F16" s="10">
        <f>F8+F9+F10+F11+F12+F14</f>
        <v>22340474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590295</v>
      </c>
      <c r="F18" s="10">
        <v>574791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45930</v>
      </c>
      <c r="F20" s="10">
        <v>50230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1521487</v>
      </c>
      <c r="F24" s="10">
        <v>2190422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1521487</v>
      </c>
      <c r="F25" s="10">
        <v>2190422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1567417</v>
      </c>
      <c r="F29" s="10">
        <f>F20+F24+F26+F28</f>
        <v>2240652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35747</v>
      </c>
      <c r="F32" s="10">
        <v>88964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4000</v>
      </c>
      <c r="F33" s="10">
        <v>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688</v>
      </c>
      <c r="F35" s="10">
        <v>748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40435</v>
      </c>
      <c r="F38" s="10">
        <f>F32+F33+F35+F36</f>
        <v>89712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2198147</v>
      </c>
      <c r="F42" s="10">
        <f>F18+F29+F30+F38+F39+F40+F41</f>
        <v>2905155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24379294</v>
      </c>
      <c r="F43" s="10">
        <f>F16+F42</f>
        <v>25245629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248648</v>
      </c>
      <c r="F52" s="10">
        <v>34887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245432</v>
      </c>
      <c r="F54" s="10">
        <v>31671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80847</v>
      </c>
      <c r="F56" s="10">
        <v>86710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59819</v>
      </c>
      <c r="F58" s="10">
        <v>63829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95453</v>
      </c>
      <c r="F64" s="10">
        <v>101782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424948</v>
      </c>
      <c r="F69" s="10">
        <f>F52+F56+F60+F62+F63+F64+F65+F67+F68</f>
        <v>223379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424948</v>
      </c>
      <c r="F70" s="10">
        <f>F50+F69</f>
        <v>223379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23954346</v>
      </c>
      <c r="F71" s="10">
        <f>F43-F70</f>
        <v>25022250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43.5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14518022</v>
      </c>
      <c r="F73" s="10">
        <v>14518022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7489287</v>
      </c>
      <c r="F74" s="10">
        <v>9436323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1947037</v>
      </c>
      <c r="F76" s="10">
        <v>1067905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23954346</v>
      </c>
      <c r="F78" s="10">
        <f>F73+F74-F75+F76-F77</f>
        <v>25022250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/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2020-05-07T12:27:20Z</dcterms:created>
  <dcterms:modified xsi:type="dcterms:W3CDTF">2020-05-07T12:27:22Z</dcterms:modified>
</cp:coreProperties>
</file>