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2\"/>
    </mc:Choice>
  </mc:AlternateContent>
  <xr:revisionPtr revIDLastSave="0" documentId="8_{E22C8537-1083-4816-B0C8-ADA4F4B65F93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E43" i="1" s="1"/>
  <c r="E71" i="1" s="1"/>
  <c r="F38" i="1"/>
  <c r="F42" i="1"/>
  <c r="F43" i="1" s="1"/>
  <c r="E50" i="1"/>
  <c r="F50" i="1"/>
  <c r="E69" i="1"/>
  <c r="E70" i="1" s="1"/>
  <c r="F69" i="1"/>
  <c r="F70" i="1" s="1"/>
  <c r="E78" i="1"/>
  <c r="F78" i="1"/>
  <c r="F71" i="1" l="1"/>
</calcChain>
</file>

<file path=xl/sharedStrings.xml><?xml version="1.0" encoding="utf-8"?>
<sst xmlns="http://schemas.openxmlformats.org/spreadsheetml/2006/main" count="307" uniqueCount="190">
  <si>
    <t>CENTRALIZAT</t>
  </si>
  <si>
    <t xml:space="preserve"> </t>
  </si>
  <si>
    <t>Bilant</t>
  </si>
  <si>
    <t>Trimestrul: 2,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</si>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</sst>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6466</v>
      </c>
      <c r="F8" s="10">
        <v>26208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514477</v>
      </c>
      <c r="F9" s="10">
        <v>478663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33167370</v>
      </c>
      <c r="F10" s="10">
        <v>33995805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33688313</v>
      </c>
      <c r="F16" s="10">
        <f>F8+F9+F10+F11+F12+F14</f>
        <v>34500676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706874</v>
      </c>
      <c r="F18" s="10">
        <v>583660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33278</v>
      </c>
      <c r="F20" s="10">
        <v>30162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1040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1622737</v>
      </c>
      <c r="F24" s="10">
        <v>1778003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1622737</v>
      </c>
      <c r="F25" s="10">
        <v>1778003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552373</v>
      </c>
      <c r="F26" s="10">
        <v>514370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233500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2208388</v>
      </c>
      <c r="F29" s="10">
        <f>F20+F24+F26+F28</f>
        <v>2556035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794222</v>
      </c>
      <c r="F32" s="10">
        <v>827700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190</v>
      </c>
      <c r="F35" s="10">
        <v>490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794412</v>
      </c>
      <c r="F38" s="10">
        <f>F32+F33+F35+F36</f>
        <v>828190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3709674</v>
      </c>
      <c r="F42" s="10">
        <f>F18+F29+F30+F38+F39+F40+F41</f>
        <v>3967885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37397987</v>
      </c>
      <c r="F43" s="10">
        <f>F16+F42</f>
        <v>38468561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5266</v>
      </c>
      <c r="F52" s="10">
        <v>499561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494295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65913</v>
      </c>
      <c r="F56" s="10">
        <v>66125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56618</v>
      </c>
      <c r="F58" s="10">
        <v>56778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233500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89685</v>
      </c>
      <c r="F64" s="10">
        <v>90321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28308</v>
      </c>
      <c r="F65" s="10">
        <v>29106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189172</v>
      </c>
      <c r="F69" s="10">
        <f>F52+F56+F60+F62+F63+F64+F65+F67+F68</f>
        <v>918613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189172</v>
      </c>
      <c r="F70" s="10">
        <f>F50+F69</f>
        <v>918613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37208815</v>
      </c>
      <c r="F71" s="10">
        <f>F43-F70</f>
        <v>37549948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22739430</v>
      </c>
      <c r="F73" s="10">
        <v>25883206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9479331</v>
      </c>
      <c r="F74" s="10">
        <v>14416890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4990054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2750148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37208815</v>
      </c>
      <c r="F78" s="10">
        <f>F73+F74-F75+F76-F77</f>
        <v>37549948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/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2021-12-06T07:43:54Z</dcterms:created>
  <dcterms:modified xsi:type="dcterms:W3CDTF">2021-12-06T07:43:57Z</dcterms:modified>
</cp:coreProperties>
</file>